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360" windowWidth="13920" windowHeight="8415" tabRatio="810"/>
  </bookViews>
  <sheets>
    <sheet name="법정동(2013)" sheetId="2" r:id="rId1"/>
    <sheet name="행정동(2013)" sheetId="1" r:id="rId2"/>
    <sheet name="법정동(2012)" sheetId="9" r:id="rId3"/>
    <sheet name="행정동(2012)" sheetId="10" r:id="rId4"/>
    <sheet name="2012 대비" sheetId="12" r:id="rId5"/>
  </sheets>
  <definedNames>
    <definedName name="_xlnm.Print_Titles" localSheetId="2">'법정동(2012)'!$A:$A,'법정동(2012)'!$5:$6</definedName>
    <definedName name="_xlnm.Print_Titles" localSheetId="0">'법정동(2013)'!$A:$A,'법정동(2013)'!$3:$4</definedName>
    <definedName name="_xlnm.Print_Titles" localSheetId="3">'행정동(2012)'!$A:$A,'행정동(2012)'!$1:$2</definedName>
    <definedName name="_xlnm.Print_Titles" localSheetId="1">'행정동(2013)'!$A:$A,'행정동(2013)'!$1:$2</definedName>
  </definedNames>
  <calcPr calcId="124519"/>
</workbook>
</file>

<file path=xl/calcChain.xml><?xml version="1.0" encoding="utf-8"?>
<calcChain xmlns="http://schemas.openxmlformats.org/spreadsheetml/2006/main">
  <c r="D4" i="12"/>
  <c r="E4"/>
  <c r="F4"/>
  <c r="G4"/>
  <c r="H4"/>
  <c r="I4"/>
  <c r="J4"/>
  <c r="K4"/>
  <c r="L4"/>
  <c r="M4"/>
  <c r="N4"/>
  <c r="O4"/>
  <c r="P4"/>
  <c r="Q4"/>
  <c r="R4"/>
  <c r="S4"/>
  <c r="T4"/>
  <c r="U4"/>
  <c r="V4"/>
  <c r="W4"/>
  <c r="X4"/>
  <c r="Y4"/>
  <c r="Z4"/>
  <c r="AA4"/>
  <c r="AB4"/>
  <c r="AC4"/>
  <c r="AD4"/>
  <c r="AE4"/>
  <c r="AF4"/>
  <c r="AG4"/>
  <c r="AH4"/>
  <c r="AI4"/>
  <c r="AJ4"/>
  <c r="AK4"/>
  <c r="AL4"/>
  <c r="AM4"/>
  <c r="AN4"/>
  <c r="AO4"/>
  <c r="AP4"/>
  <c r="AQ4"/>
  <c r="AR4"/>
  <c r="AS4"/>
  <c r="AT4"/>
  <c r="AU4"/>
  <c r="AV4"/>
  <c r="AW4"/>
  <c r="AX4"/>
  <c r="AY4"/>
  <c r="AZ4"/>
  <c r="BA4"/>
  <c r="BB4"/>
  <c r="BC4"/>
  <c r="BD4"/>
  <c r="BE4"/>
  <c r="BF4"/>
  <c r="BG4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AG5"/>
  <c r="AH5"/>
  <c r="AI5"/>
  <c r="AJ5"/>
  <c r="AK5"/>
  <c r="AL5"/>
  <c r="AM5"/>
  <c r="AN5"/>
  <c r="AO5"/>
  <c r="AP5"/>
  <c r="AQ5"/>
  <c r="AR5"/>
  <c r="AS5"/>
  <c r="AT5"/>
  <c r="AU5"/>
  <c r="AV5"/>
  <c r="AW5"/>
  <c r="AX5"/>
  <c r="AY5"/>
  <c r="AZ5"/>
  <c r="BA5"/>
  <c r="BB5"/>
  <c r="BC5"/>
  <c r="BD5"/>
  <c r="BE5"/>
  <c r="BF5"/>
  <c r="BG5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AG6"/>
  <c r="AH6"/>
  <c r="AI6"/>
  <c r="AJ6"/>
  <c r="AK6"/>
  <c r="AL6"/>
  <c r="AM6"/>
  <c r="AN6"/>
  <c r="AO6"/>
  <c r="AP6"/>
  <c r="AQ6"/>
  <c r="AR6"/>
  <c r="AS6"/>
  <c r="AT6"/>
  <c r="AU6"/>
  <c r="AV6"/>
  <c r="AW6"/>
  <c r="AX6"/>
  <c r="AY6"/>
  <c r="AZ6"/>
  <c r="BA6"/>
  <c r="BB6"/>
  <c r="BC6"/>
  <c r="BD6"/>
  <c r="BE6"/>
  <c r="BF6"/>
  <c r="BG6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AG7"/>
  <c r="AH7"/>
  <c r="AI7"/>
  <c r="AJ7"/>
  <c r="AK7"/>
  <c r="AL7"/>
  <c r="AM7"/>
  <c r="AN7"/>
  <c r="AO7"/>
  <c r="AP7"/>
  <c r="AQ7"/>
  <c r="AR7"/>
  <c r="AS7"/>
  <c r="AT7"/>
  <c r="AU7"/>
  <c r="AV7"/>
  <c r="AW7"/>
  <c r="AX7"/>
  <c r="AY7"/>
  <c r="AZ7"/>
  <c r="BA7"/>
  <c r="BB7"/>
  <c r="BC7"/>
  <c r="BD7"/>
  <c r="BE7"/>
  <c r="BF7"/>
  <c r="BG7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AG8"/>
  <c r="AH8"/>
  <c r="AI8"/>
  <c r="AJ8"/>
  <c r="AK8"/>
  <c r="AL8"/>
  <c r="AM8"/>
  <c r="AN8"/>
  <c r="AO8"/>
  <c r="AP8"/>
  <c r="AQ8"/>
  <c r="AR8"/>
  <c r="AS8"/>
  <c r="AT8"/>
  <c r="AU8"/>
  <c r="AV8"/>
  <c r="AW8"/>
  <c r="AX8"/>
  <c r="AY8"/>
  <c r="AZ8"/>
  <c r="BA8"/>
  <c r="BB8"/>
  <c r="BC8"/>
  <c r="BD8"/>
  <c r="BE8"/>
  <c r="BF8"/>
  <c r="BG8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AG9"/>
  <c r="AH9"/>
  <c r="AI9"/>
  <c r="AJ9"/>
  <c r="AK9"/>
  <c r="AL9"/>
  <c r="AM9"/>
  <c r="AN9"/>
  <c r="AO9"/>
  <c r="AP9"/>
  <c r="AQ9"/>
  <c r="AR9"/>
  <c r="AS9"/>
  <c r="AT9"/>
  <c r="AU9"/>
  <c r="AV9"/>
  <c r="AW9"/>
  <c r="AX9"/>
  <c r="AY9"/>
  <c r="AZ9"/>
  <c r="BA9"/>
  <c r="BB9"/>
  <c r="BC9"/>
  <c r="BD9"/>
  <c r="BE9"/>
  <c r="BF9"/>
  <c r="BG9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AG10"/>
  <c r="AH10"/>
  <c r="AI10"/>
  <c r="AJ10"/>
  <c r="AK10"/>
  <c r="AL10"/>
  <c r="AM10"/>
  <c r="AN10"/>
  <c r="AO10"/>
  <c r="AP10"/>
  <c r="AQ10"/>
  <c r="AR10"/>
  <c r="AS10"/>
  <c r="AT10"/>
  <c r="AU10"/>
  <c r="AV10"/>
  <c r="AW10"/>
  <c r="AX10"/>
  <c r="AY10"/>
  <c r="AZ10"/>
  <c r="BA10"/>
  <c r="BB10"/>
  <c r="BC10"/>
  <c r="BD10"/>
  <c r="BE10"/>
  <c r="BF10"/>
  <c r="BG10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AG11"/>
  <c r="AH11"/>
  <c r="AI11"/>
  <c r="AJ11"/>
  <c r="AK11"/>
  <c r="AL11"/>
  <c r="AM11"/>
  <c r="AN11"/>
  <c r="AO11"/>
  <c r="AP11"/>
  <c r="AQ11"/>
  <c r="AR11"/>
  <c r="AS11"/>
  <c r="AT11"/>
  <c r="AU11"/>
  <c r="AV11"/>
  <c r="AW11"/>
  <c r="AX11"/>
  <c r="AY11"/>
  <c r="AZ11"/>
  <c r="BA11"/>
  <c r="BB11"/>
  <c r="BC11"/>
  <c r="BD11"/>
  <c r="BE11"/>
  <c r="BF11"/>
  <c r="BG11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AH12"/>
  <c r="AI12"/>
  <c r="AJ12"/>
  <c r="AK12"/>
  <c r="AL12"/>
  <c r="AM12"/>
  <c r="AN12"/>
  <c r="AO12"/>
  <c r="AP12"/>
  <c r="AQ12"/>
  <c r="AR12"/>
  <c r="AS12"/>
  <c r="AT12"/>
  <c r="AU12"/>
  <c r="AV12"/>
  <c r="AW12"/>
  <c r="AX12"/>
  <c r="AY12"/>
  <c r="AZ12"/>
  <c r="BA12"/>
  <c r="BB12"/>
  <c r="BC12"/>
  <c r="BD12"/>
  <c r="BE12"/>
  <c r="BF12"/>
  <c r="BG12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BA13"/>
  <c r="BB13"/>
  <c r="BC13"/>
  <c r="BD13"/>
  <c r="BE13"/>
  <c r="BF13"/>
  <c r="BG13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AV14"/>
  <c r="AW14"/>
  <c r="AX14"/>
  <c r="AY14"/>
  <c r="AZ14"/>
  <c r="BA14"/>
  <c r="BB14"/>
  <c r="BC14"/>
  <c r="BD14"/>
  <c r="BE14"/>
  <c r="BF14"/>
  <c r="BG14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AN15"/>
  <c r="AO15"/>
  <c r="AP15"/>
  <c r="AQ15"/>
  <c r="AR15"/>
  <c r="AS15"/>
  <c r="AT15"/>
  <c r="AU15"/>
  <c r="AV15"/>
  <c r="AW15"/>
  <c r="AX15"/>
  <c r="AY15"/>
  <c r="AZ15"/>
  <c r="BA15"/>
  <c r="BB15"/>
  <c r="BC15"/>
  <c r="BD15"/>
  <c r="BE15"/>
  <c r="BF15"/>
  <c r="BG15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AJ16"/>
  <c r="AK16"/>
  <c r="AL16"/>
  <c r="AM16"/>
  <c r="AN16"/>
  <c r="AO16"/>
  <c r="AP16"/>
  <c r="AQ16"/>
  <c r="AR16"/>
  <c r="AS16"/>
  <c r="AT16"/>
  <c r="AU16"/>
  <c r="AV16"/>
  <c r="AW16"/>
  <c r="AX16"/>
  <c r="AY16"/>
  <c r="AZ16"/>
  <c r="BA16"/>
  <c r="BB16"/>
  <c r="BC16"/>
  <c r="BD16"/>
  <c r="BE16"/>
  <c r="BF16"/>
  <c r="BG16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AI17"/>
  <c r="AJ17"/>
  <c r="AK17"/>
  <c r="AL17"/>
  <c r="AM17"/>
  <c r="AN17"/>
  <c r="AO17"/>
  <c r="AP17"/>
  <c r="AQ17"/>
  <c r="AR17"/>
  <c r="AS17"/>
  <c r="AT17"/>
  <c r="AU17"/>
  <c r="AV17"/>
  <c r="AW17"/>
  <c r="AX17"/>
  <c r="AY17"/>
  <c r="AZ17"/>
  <c r="BA17"/>
  <c r="BB17"/>
  <c r="BC17"/>
  <c r="BD17"/>
  <c r="BE17"/>
  <c r="BF17"/>
  <c r="BG17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AK18"/>
  <c r="AL18"/>
  <c r="AM18"/>
  <c r="AN18"/>
  <c r="AO18"/>
  <c r="AP18"/>
  <c r="AQ18"/>
  <c r="AR18"/>
  <c r="AS18"/>
  <c r="AT18"/>
  <c r="AU18"/>
  <c r="AV18"/>
  <c r="AW18"/>
  <c r="AX18"/>
  <c r="AY18"/>
  <c r="AZ18"/>
  <c r="BA18"/>
  <c r="BB18"/>
  <c r="BC18"/>
  <c r="BD18"/>
  <c r="BE18"/>
  <c r="BF18"/>
  <c r="BG18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H19"/>
  <c r="AI19"/>
  <c r="AJ19"/>
  <c r="AK19"/>
  <c r="AL19"/>
  <c r="AM19"/>
  <c r="AN19"/>
  <c r="AO19"/>
  <c r="AP19"/>
  <c r="AQ19"/>
  <c r="AR19"/>
  <c r="AS19"/>
  <c r="AT19"/>
  <c r="AU19"/>
  <c r="AV19"/>
  <c r="AW19"/>
  <c r="AX19"/>
  <c r="AY19"/>
  <c r="AZ19"/>
  <c r="BA19"/>
  <c r="BB19"/>
  <c r="BC19"/>
  <c r="BD19"/>
  <c r="BE19"/>
  <c r="BF19"/>
  <c r="BG19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AI20"/>
  <c r="AJ20"/>
  <c r="AK20"/>
  <c r="AL20"/>
  <c r="AM20"/>
  <c r="AN20"/>
  <c r="AO20"/>
  <c r="AP20"/>
  <c r="AQ20"/>
  <c r="AR20"/>
  <c r="AS20"/>
  <c r="AT20"/>
  <c r="AU20"/>
  <c r="AV20"/>
  <c r="AW20"/>
  <c r="AX20"/>
  <c r="AY20"/>
  <c r="AZ20"/>
  <c r="BA20"/>
  <c r="BB20"/>
  <c r="BC20"/>
  <c r="BD20"/>
  <c r="BE20"/>
  <c r="BF20"/>
  <c r="BG20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AK21"/>
  <c r="AL21"/>
  <c r="AM21"/>
  <c r="AN21"/>
  <c r="AO21"/>
  <c r="AP21"/>
  <c r="AQ21"/>
  <c r="AR21"/>
  <c r="AS21"/>
  <c r="AT21"/>
  <c r="AU21"/>
  <c r="AV21"/>
  <c r="AW21"/>
  <c r="AX21"/>
  <c r="AY21"/>
  <c r="AZ21"/>
  <c r="BA21"/>
  <c r="BB21"/>
  <c r="BC21"/>
  <c r="BD21"/>
  <c r="BE21"/>
  <c r="BF21"/>
  <c r="BG21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AK22"/>
  <c r="AL22"/>
  <c r="AM22"/>
  <c r="AN22"/>
  <c r="AO22"/>
  <c r="AP22"/>
  <c r="AQ22"/>
  <c r="AR22"/>
  <c r="AS22"/>
  <c r="AT22"/>
  <c r="AU22"/>
  <c r="AV22"/>
  <c r="AW22"/>
  <c r="AX22"/>
  <c r="AY22"/>
  <c r="AZ22"/>
  <c r="BA22"/>
  <c r="BB22"/>
  <c r="BC22"/>
  <c r="BD22"/>
  <c r="BE22"/>
  <c r="BF22"/>
  <c r="BG22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AL23"/>
  <c r="AM23"/>
  <c r="AN23"/>
  <c r="AO23"/>
  <c r="AP23"/>
  <c r="AQ23"/>
  <c r="AR23"/>
  <c r="AS23"/>
  <c r="AT23"/>
  <c r="AU23"/>
  <c r="AV23"/>
  <c r="AW23"/>
  <c r="AX23"/>
  <c r="AY23"/>
  <c r="AZ23"/>
  <c r="BA23"/>
  <c r="BB23"/>
  <c r="BC23"/>
  <c r="BD23"/>
  <c r="BE23"/>
  <c r="BF23"/>
  <c r="BG23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AI24"/>
  <c r="AJ24"/>
  <c r="AK24"/>
  <c r="AL24"/>
  <c r="AM24"/>
  <c r="AN24"/>
  <c r="AO24"/>
  <c r="AP24"/>
  <c r="AQ24"/>
  <c r="AR24"/>
  <c r="AS24"/>
  <c r="AT24"/>
  <c r="AU24"/>
  <c r="AV24"/>
  <c r="AW24"/>
  <c r="AX24"/>
  <c r="AY24"/>
  <c r="AZ24"/>
  <c r="BA24"/>
  <c r="BB24"/>
  <c r="BC24"/>
  <c r="BD24"/>
  <c r="BE24"/>
  <c r="BF24"/>
  <c r="BG24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AJ25"/>
  <c r="AK25"/>
  <c r="AL25"/>
  <c r="AM25"/>
  <c r="AN25"/>
  <c r="AO25"/>
  <c r="AP25"/>
  <c r="AQ25"/>
  <c r="AR25"/>
  <c r="AS25"/>
  <c r="AT25"/>
  <c r="AU25"/>
  <c r="AV25"/>
  <c r="AW25"/>
  <c r="AX25"/>
  <c r="AY25"/>
  <c r="AZ25"/>
  <c r="BA25"/>
  <c r="BB25"/>
  <c r="BC25"/>
  <c r="BD25"/>
  <c r="BE25"/>
  <c r="BF25"/>
  <c r="BG25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AG26"/>
  <c r="AH26"/>
  <c r="AI26"/>
  <c r="AJ26"/>
  <c r="AK26"/>
  <c r="AL26"/>
  <c r="AM26"/>
  <c r="AN26"/>
  <c r="AO26"/>
  <c r="AP26"/>
  <c r="AQ26"/>
  <c r="AR26"/>
  <c r="AS26"/>
  <c r="AT26"/>
  <c r="AU26"/>
  <c r="AV26"/>
  <c r="AW26"/>
  <c r="AX26"/>
  <c r="AY26"/>
  <c r="AZ26"/>
  <c r="BA26"/>
  <c r="BB26"/>
  <c r="BC26"/>
  <c r="BD26"/>
  <c r="BE26"/>
  <c r="BF26"/>
  <c r="BG26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AJ27"/>
  <c r="AK27"/>
  <c r="AL27"/>
  <c r="AM27"/>
  <c r="AN27"/>
  <c r="AO27"/>
  <c r="AP27"/>
  <c r="AQ27"/>
  <c r="AR27"/>
  <c r="AS27"/>
  <c r="AT27"/>
  <c r="AU27"/>
  <c r="AV27"/>
  <c r="AW27"/>
  <c r="AX27"/>
  <c r="AY27"/>
  <c r="AZ27"/>
  <c r="BA27"/>
  <c r="BB27"/>
  <c r="BC27"/>
  <c r="BD27"/>
  <c r="BE27"/>
  <c r="BF27"/>
  <c r="BG27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AJ28"/>
  <c r="AK28"/>
  <c r="AL28"/>
  <c r="AM28"/>
  <c r="AN28"/>
  <c r="AO28"/>
  <c r="AP28"/>
  <c r="AQ28"/>
  <c r="AR28"/>
  <c r="AS28"/>
  <c r="AT28"/>
  <c r="AU28"/>
  <c r="AV28"/>
  <c r="AW28"/>
  <c r="AX28"/>
  <c r="AY28"/>
  <c r="AZ28"/>
  <c r="BA28"/>
  <c r="BB28"/>
  <c r="BC28"/>
  <c r="BD28"/>
  <c r="BE28"/>
  <c r="BF28"/>
  <c r="BG28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AI29"/>
  <c r="AJ29"/>
  <c r="AK29"/>
  <c r="AL29"/>
  <c r="AM29"/>
  <c r="AN29"/>
  <c r="AO29"/>
  <c r="AP29"/>
  <c r="AQ29"/>
  <c r="AR29"/>
  <c r="AS29"/>
  <c r="AT29"/>
  <c r="AU29"/>
  <c r="AV29"/>
  <c r="AW29"/>
  <c r="AX29"/>
  <c r="AY29"/>
  <c r="AZ29"/>
  <c r="BA29"/>
  <c r="BB29"/>
  <c r="BC29"/>
  <c r="BD29"/>
  <c r="BE29"/>
  <c r="BF29"/>
  <c r="BG29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AI32"/>
  <c r="AJ32"/>
  <c r="AK32"/>
  <c r="AL32"/>
  <c r="AM32"/>
  <c r="AN32"/>
  <c r="AO32"/>
  <c r="AP32"/>
  <c r="AQ32"/>
  <c r="AR32"/>
  <c r="AS32"/>
  <c r="AT32"/>
  <c r="AU32"/>
  <c r="AV32"/>
  <c r="AW32"/>
  <c r="AX32"/>
  <c r="AY32"/>
  <c r="AZ32"/>
  <c r="BA32"/>
  <c r="BB32"/>
  <c r="BC32"/>
  <c r="BD32"/>
  <c r="BE32"/>
  <c r="BF32"/>
  <c r="BG32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AH33"/>
  <c r="AI33"/>
  <c r="AJ33"/>
  <c r="AK33"/>
  <c r="AL33"/>
  <c r="AM33"/>
  <c r="AN33"/>
  <c r="AO33"/>
  <c r="AP33"/>
  <c r="AQ33"/>
  <c r="AR33"/>
  <c r="AS33"/>
  <c r="AT33"/>
  <c r="AU33"/>
  <c r="AV33"/>
  <c r="AW33"/>
  <c r="AX33"/>
  <c r="AY33"/>
  <c r="AZ33"/>
  <c r="BA33"/>
  <c r="BB33"/>
  <c r="BC33"/>
  <c r="BD33"/>
  <c r="BE33"/>
  <c r="BF33"/>
  <c r="BG33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AH34"/>
  <c r="AI34"/>
  <c r="AJ34"/>
  <c r="AK34"/>
  <c r="AL34"/>
  <c r="AM34"/>
  <c r="AN34"/>
  <c r="AO34"/>
  <c r="AP34"/>
  <c r="AQ34"/>
  <c r="AR34"/>
  <c r="AS34"/>
  <c r="AT34"/>
  <c r="AU34"/>
  <c r="AV34"/>
  <c r="AW34"/>
  <c r="AX34"/>
  <c r="AY34"/>
  <c r="AZ34"/>
  <c r="BA34"/>
  <c r="BB34"/>
  <c r="BC34"/>
  <c r="BD34"/>
  <c r="BE34"/>
  <c r="BF34"/>
  <c r="BG34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AQ35"/>
  <c r="AR35"/>
  <c r="AS35"/>
  <c r="AT35"/>
  <c r="AU35"/>
  <c r="AV35"/>
  <c r="AW35"/>
  <c r="AX35"/>
  <c r="AY35"/>
  <c r="AZ35"/>
  <c r="BA35"/>
  <c r="BB35"/>
  <c r="BC35"/>
  <c r="BD35"/>
  <c r="BE35"/>
  <c r="BF35"/>
  <c r="BG35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AH36"/>
  <c r="AI36"/>
  <c r="AJ36"/>
  <c r="AK36"/>
  <c r="AL36"/>
  <c r="AM36"/>
  <c r="AN36"/>
  <c r="AO36"/>
  <c r="AP36"/>
  <c r="AQ36"/>
  <c r="AR36"/>
  <c r="AS36"/>
  <c r="AT36"/>
  <c r="AU36"/>
  <c r="AV36"/>
  <c r="AW36"/>
  <c r="AX36"/>
  <c r="AY36"/>
  <c r="AZ36"/>
  <c r="BA36"/>
  <c r="BB36"/>
  <c r="BC36"/>
  <c r="BD36"/>
  <c r="BE36"/>
  <c r="BF36"/>
  <c r="BG36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AQ37"/>
  <c r="AR37"/>
  <c r="AS37"/>
  <c r="AT37"/>
  <c r="AU37"/>
  <c r="AV37"/>
  <c r="AW37"/>
  <c r="AX37"/>
  <c r="AY37"/>
  <c r="AZ37"/>
  <c r="BA37"/>
  <c r="BB37"/>
  <c r="BC37"/>
  <c r="BD37"/>
  <c r="BE37"/>
  <c r="BF37"/>
  <c r="BG37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J41"/>
  <c r="AK41"/>
  <c r="AL41"/>
  <c r="AM41"/>
  <c r="AN41"/>
  <c r="AO41"/>
  <c r="AP41"/>
  <c r="AQ41"/>
  <c r="AR41"/>
  <c r="AS41"/>
  <c r="AT41"/>
  <c r="AU41"/>
  <c r="AV41"/>
  <c r="AW41"/>
  <c r="AX41"/>
  <c r="AY41"/>
  <c r="AZ41"/>
  <c r="BA41"/>
  <c r="BB41"/>
  <c r="BC41"/>
  <c r="BD41"/>
  <c r="BE41"/>
  <c r="BF41"/>
  <c r="BG41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AF42"/>
  <c r="AG42"/>
  <c r="AH42"/>
  <c r="AI42"/>
  <c r="AJ42"/>
  <c r="AK42"/>
  <c r="AL42"/>
  <c r="AM42"/>
  <c r="AN42"/>
  <c r="AO42"/>
  <c r="AP42"/>
  <c r="AQ42"/>
  <c r="AR42"/>
  <c r="AS42"/>
  <c r="AT42"/>
  <c r="AU42"/>
  <c r="AV42"/>
  <c r="AW42"/>
  <c r="AX42"/>
  <c r="AY42"/>
  <c r="AZ42"/>
  <c r="BA42"/>
  <c r="BB42"/>
  <c r="BC42"/>
  <c r="BD42"/>
  <c r="BE42"/>
  <c r="BF42"/>
  <c r="BG42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B43"/>
  <c r="AC43"/>
  <c r="AD43"/>
  <c r="AE43"/>
  <c r="AF43"/>
  <c r="AG43"/>
  <c r="AH43"/>
  <c r="AI43"/>
  <c r="AJ43"/>
  <c r="AK43"/>
  <c r="AL43"/>
  <c r="AM43"/>
  <c r="AN43"/>
  <c r="AO43"/>
  <c r="AP43"/>
  <c r="AQ43"/>
  <c r="AR43"/>
  <c r="AS43"/>
  <c r="AT43"/>
  <c r="AU43"/>
  <c r="AV43"/>
  <c r="AW43"/>
  <c r="AX43"/>
  <c r="AY43"/>
  <c r="AZ43"/>
  <c r="BA43"/>
  <c r="BB43"/>
  <c r="BC43"/>
  <c r="BD43"/>
  <c r="BE43"/>
  <c r="BF43"/>
  <c r="BG43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BB44"/>
  <c r="BC44"/>
  <c r="BD44"/>
  <c r="BE44"/>
  <c r="BF44"/>
  <c r="BG44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AQ45"/>
  <c r="AR45"/>
  <c r="AS45"/>
  <c r="AT45"/>
  <c r="AU45"/>
  <c r="AV45"/>
  <c r="AW45"/>
  <c r="AX45"/>
  <c r="AY45"/>
  <c r="AZ45"/>
  <c r="BA45"/>
  <c r="BB45"/>
  <c r="BC45"/>
  <c r="BD45"/>
  <c r="BE45"/>
  <c r="BF45"/>
  <c r="BG45"/>
  <c r="D46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AB46"/>
  <c r="AC46"/>
  <c r="AD46"/>
  <c r="AE46"/>
  <c r="AF46"/>
  <c r="AG46"/>
  <c r="AH46"/>
  <c r="AI46"/>
  <c r="AJ46"/>
  <c r="AK46"/>
  <c r="AL46"/>
  <c r="AM46"/>
  <c r="AN46"/>
  <c r="AO46"/>
  <c r="AP46"/>
  <c r="AQ46"/>
  <c r="AR46"/>
  <c r="AS46"/>
  <c r="AT46"/>
  <c r="AU46"/>
  <c r="AV46"/>
  <c r="AW46"/>
  <c r="AX46"/>
  <c r="AY46"/>
  <c r="AZ46"/>
  <c r="BA46"/>
  <c r="BB46"/>
  <c r="BC46"/>
  <c r="BD46"/>
  <c r="BE46"/>
  <c r="BF46"/>
  <c r="BG46"/>
  <c r="D47"/>
  <c r="E47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AI47"/>
  <c r="AJ47"/>
  <c r="AK47"/>
  <c r="AL47"/>
  <c r="AM47"/>
  <c r="AN47"/>
  <c r="AO47"/>
  <c r="AP47"/>
  <c r="AQ47"/>
  <c r="AR47"/>
  <c r="AS47"/>
  <c r="AT47"/>
  <c r="AU47"/>
  <c r="AV47"/>
  <c r="AW47"/>
  <c r="AX47"/>
  <c r="AY47"/>
  <c r="AZ47"/>
  <c r="BA47"/>
  <c r="BB47"/>
  <c r="BC47"/>
  <c r="BD47"/>
  <c r="BE47"/>
  <c r="BF47"/>
  <c r="BG47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  <c r="AB48"/>
  <c r="AC48"/>
  <c r="AD48"/>
  <c r="AE48"/>
  <c r="AF48"/>
  <c r="AG48"/>
  <c r="AH48"/>
  <c r="AI48"/>
  <c r="AJ48"/>
  <c r="AK48"/>
  <c r="AL48"/>
  <c r="AM48"/>
  <c r="AN48"/>
  <c r="AO48"/>
  <c r="AP48"/>
  <c r="AQ48"/>
  <c r="AR48"/>
  <c r="AS48"/>
  <c r="AT48"/>
  <c r="AU48"/>
  <c r="AV48"/>
  <c r="AW48"/>
  <c r="AX48"/>
  <c r="AY48"/>
  <c r="AZ48"/>
  <c r="BA48"/>
  <c r="BB48"/>
  <c r="BC48"/>
  <c r="BD48"/>
  <c r="BE48"/>
  <c r="BF48"/>
  <c r="BG48"/>
  <c r="D49"/>
  <c r="E49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Y49"/>
  <c r="Z49"/>
  <c r="AA49"/>
  <c r="AB49"/>
  <c r="AC49"/>
  <c r="AD49"/>
  <c r="AE49"/>
  <c r="AF49"/>
  <c r="AG49"/>
  <c r="AH49"/>
  <c r="AI49"/>
  <c r="AJ49"/>
  <c r="AK49"/>
  <c r="AL49"/>
  <c r="AM49"/>
  <c r="AN49"/>
  <c r="AO49"/>
  <c r="AP49"/>
  <c r="AQ49"/>
  <c r="AR49"/>
  <c r="AS49"/>
  <c r="AT49"/>
  <c r="AU49"/>
  <c r="AV49"/>
  <c r="AW49"/>
  <c r="AX49"/>
  <c r="AY49"/>
  <c r="AZ49"/>
  <c r="BA49"/>
  <c r="BB49"/>
  <c r="BC49"/>
  <c r="BD49"/>
  <c r="BE49"/>
  <c r="BF49"/>
  <c r="BG49"/>
  <c r="D50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AB50"/>
  <c r="AC50"/>
  <c r="AD50"/>
  <c r="AE50"/>
  <c r="AF50"/>
  <c r="AG50"/>
  <c r="AH50"/>
  <c r="AI50"/>
  <c r="AJ50"/>
  <c r="AK50"/>
  <c r="AL50"/>
  <c r="AM50"/>
  <c r="AN50"/>
  <c r="AO50"/>
  <c r="AP50"/>
  <c r="AQ50"/>
  <c r="AR50"/>
  <c r="AS50"/>
  <c r="AT50"/>
  <c r="AU50"/>
  <c r="AV50"/>
  <c r="AW50"/>
  <c r="AX50"/>
  <c r="AY50"/>
  <c r="AZ50"/>
  <c r="BA50"/>
  <c r="BB50"/>
  <c r="BC50"/>
  <c r="BD50"/>
  <c r="BE50"/>
  <c r="BF50"/>
  <c r="BG50"/>
  <c r="D5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AA51"/>
  <c r="AB51"/>
  <c r="AC51"/>
  <c r="AD51"/>
  <c r="AE51"/>
  <c r="AF51"/>
  <c r="AG51"/>
  <c r="AH51"/>
  <c r="AI51"/>
  <c r="AJ51"/>
  <c r="AK51"/>
  <c r="AL51"/>
  <c r="AM51"/>
  <c r="AN51"/>
  <c r="AO51"/>
  <c r="AP51"/>
  <c r="AQ51"/>
  <c r="AR51"/>
  <c r="AS51"/>
  <c r="AT51"/>
  <c r="AU51"/>
  <c r="AV51"/>
  <c r="AW51"/>
  <c r="AX51"/>
  <c r="AY51"/>
  <c r="AZ51"/>
  <c r="BA51"/>
  <c r="BB51"/>
  <c r="BC51"/>
  <c r="BD51"/>
  <c r="BE51"/>
  <c r="BF51"/>
  <c r="BG51"/>
  <c r="D52"/>
  <c r="E52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Y52"/>
  <c r="Z52"/>
  <c r="AA52"/>
  <c r="AB52"/>
  <c r="AC52"/>
  <c r="AD52"/>
  <c r="AE52"/>
  <c r="AF52"/>
  <c r="AG52"/>
  <c r="AH52"/>
  <c r="AI52"/>
  <c r="AJ52"/>
  <c r="AK52"/>
  <c r="AL52"/>
  <c r="AM52"/>
  <c r="AN52"/>
  <c r="AO52"/>
  <c r="AP52"/>
  <c r="AQ52"/>
  <c r="AR52"/>
  <c r="AS52"/>
  <c r="AT52"/>
  <c r="AU52"/>
  <c r="AV52"/>
  <c r="AW52"/>
  <c r="AX52"/>
  <c r="AY52"/>
  <c r="AZ52"/>
  <c r="BA52"/>
  <c r="BB52"/>
  <c r="BC52"/>
  <c r="BD52"/>
  <c r="BE52"/>
  <c r="BF52"/>
  <c r="BG52"/>
  <c r="D53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AE53"/>
  <c r="AF53"/>
  <c r="AG53"/>
  <c r="AH53"/>
  <c r="AI53"/>
  <c r="AJ53"/>
  <c r="AK53"/>
  <c r="AL53"/>
  <c r="AM53"/>
  <c r="AN53"/>
  <c r="AO53"/>
  <c r="AP53"/>
  <c r="AQ53"/>
  <c r="AR53"/>
  <c r="AS53"/>
  <c r="AT53"/>
  <c r="AU53"/>
  <c r="AV53"/>
  <c r="AW53"/>
  <c r="AX53"/>
  <c r="AY53"/>
  <c r="AZ53"/>
  <c r="BA53"/>
  <c r="BB53"/>
  <c r="BC53"/>
  <c r="BD53"/>
  <c r="BE53"/>
  <c r="BF53"/>
  <c r="BG53"/>
  <c r="D54"/>
  <c r="E54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AB54"/>
  <c r="AC54"/>
  <c r="AD54"/>
  <c r="AE54"/>
  <c r="AF54"/>
  <c r="AG54"/>
  <c r="AH54"/>
  <c r="AI54"/>
  <c r="AJ54"/>
  <c r="AK54"/>
  <c r="AL54"/>
  <c r="AM54"/>
  <c r="AN54"/>
  <c r="AO54"/>
  <c r="AP54"/>
  <c r="AQ54"/>
  <c r="AR54"/>
  <c r="AS54"/>
  <c r="AT54"/>
  <c r="AU54"/>
  <c r="AV54"/>
  <c r="AW54"/>
  <c r="AX54"/>
  <c r="AY54"/>
  <c r="AZ54"/>
  <c r="BA54"/>
  <c r="BB54"/>
  <c r="BC54"/>
  <c r="BD54"/>
  <c r="BE54"/>
  <c r="BF54"/>
  <c r="BG54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B55"/>
  <c r="AC55"/>
  <c r="AD55"/>
  <c r="AE55"/>
  <c r="AF55"/>
  <c r="AG55"/>
  <c r="AH55"/>
  <c r="AI55"/>
  <c r="AJ55"/>
  <c r="AK55"/>
  <c r="AL55"/>
  <c r="AM55"/>
  <c r="AN55"/>
  <c r="AO55"/>
  <c r="AP55"/>
  <c r="AQ55"/>
  <c r="AR55"/>
  <c r="AS55"/>
  <c r="AT55"/>
  <c r="AU55"/>
  <c r="AV55"/>
  <c r="AW55"/>
  <c r="AX55"/>
  <c r="AY55"/>
  <c r="AZ55"/>
  <c r="BA55"/>
  <c r="BB55"/>
  <c r="BC55"/>
  <c r="BD55"/>
  <c r="BE55"/>
  <c r="BF55"/>
  <c r="BG55"/>
  <c r="D56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AB56"/>
  <c r="AC56"/>
  <c r="AD56"/>
  <c r="AE56"/>
  <c r="AF56"/>
  <c r="AG56"/>
  <c r="AH56"/>
  <c r="AI56"/>
  <c r="AJ56"/>
  <c r="AK56"/>
  <c r="AL56"/>
  <c r="AM56"/>
  <c r="AN56"/>
  <c r="AO56"/>
  <c r="AP56"/>
  <c r="AQ56"/>
  <c r="AR56"/>
  <c r="AS56"/>
  <c r="AT56"/>
  <c r="AU56"/>
  <c r="AV56"/>
  <c r="AW56"/>
  <c r="AX56"/>
  <c r="AY56"/>
  <c r="AZ56"/>
  <c r="BA56"/>
  <c r="BB56"/>
  <c r="BC56"/>
  <c r="BD56"/>
  <c r="BE56"/>
  <c r="BF56"/>
  <c r="BG56"/>
  <c r="D57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AB57"/>
  <c r="AC57"/>
  <c r="AD57"/>
  <c r="AE57"/>
  <c r="AF57"/>
  <c r="AG57"/>
  <c r="AH57"/>
  <c r="AI57"/>
  <c r="AJ57"/>
  <c r="AK57"/>
  <c r="AL57"/>
  <c r="AM57"/>
  <c r="AN57"/>
  <c r="AO57"/>
  <c r="AP57"/>
  <c r="AQ57"/>
  <c r="AR57"/>
  <c r="AS57"/>
  <c r="AT57"/>
  <c r="AU57"/>
  <c r="AV57"/>
  <c r="AW57"/>
  <c r="AX57"/>
  <c r="AY57"/>
  <c r="AZ57"/>
  <c r="BA57"/>
  <c r="BB57"/>
  <c r="BC57"/>
  <c r="BD57"/>
  <c r="BE57"/>
  <c r="BF57"/>
  <c r="BG57"/>
  <c r="D58"/>
  <c r="E58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X58"/>
  <c r="Y58"/>
  <c r="Z58"/>
  <c r="AA58"/>
  <c r="AB58"/>
  <c r="AC58"/>
  <c r="AD58"/>
  <c r="AE58"/>
  <c r="AF58"/>
  <c r="AG58"/>
  <c r="AH58"/>
  <c r="AI58"/>
  <c r="AJ58"/>
  <c r="AK58"/>
  <c r="AL58"/>
  <c r="AM58"/>
  <c r="AN58"/>
  <c r="AO58"/>
  <c r="AP58"/>
  <c r="AQ58"/>
  <c r="AR58"/>
  <c r="AS58"/>
  <c r="AT58"/>
  <c r="AU58"/>
  <c r="AV58"/>
  <c r="AW58"/>
  <c r="AX58"/>
  <c r="AY58"/>
  <c r="AZ58"/>
  <c r="BA58"/>
  <c r="BB58"/>
  <c r="BC58"/>
  <c r="BD58"/>
  <c r="BE58"/>
  <c r="BF58"/>
  <c r="BG58"/>
  <c r="D59"/>
  <c r="E59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Y59"/>
  <c r="Z59"/>
  <c r="AA59"/>
  <c r="AB59"/>
  <c r="AC59"/>
  <c r="AD59"/>
  <c r="AE59"/>
  <c r="AF59"/>
  <c r="AG59"/>
  <c r="AH59"/>
  <c r="AI59"/>
  <c r="AJ59"/>
  <c r="AK59"/>
  <c r="AL59"/>
  <c r="AM59"/>
  <c r="AN59"/>
  <c r="AO59"/>
  <c r="AP59"/>
  <c r="AQ59"/>
  <c r="AR59"/>
  <c r="AS59"/>
  <c r="AT59"/>
  <c r="AU59"/>
  <c r="AV59"/>
  <c r="AW59"/>
  <c r="AX59"/>
  <c r="AY59"/>
  <c r="AZ59"/>
  <c r="BA59"/>
  <c r="BB59"/>
  <c r="BC59"/>
  <c r="BD59"/>
  <c r="BE59"/>
  <c r="BF59"/>
  <c r="BG59"/>
  <c r="D60"/>
  <c r="E60"/>
  <c r="F60"/>
  <c r="G60"/>
  <c r="H60"/>
  <c r="I60"/>
  <c r="J60"/>
  <c r="K60"/>
  <c r="L60"/>
  <c r="M60"/>
  <c r="N60"/>
  <c r="O60"/>
  <c r="P60"/>
  <c r="Q60"/>
  <c r="R60"/>
  <c r="S60"/>
  <c r="T60"/>
  <c r="U60"/>
  <c r="V60"/>
  <c r="W60"/>
  <c r="X60"/>
  <c r="Y60"/>
  <c r="Z60"/>
  <c r="AA60"/>
  <c r="AB60"/>
  <c r="AC60"/>
  <c r="AD60"/>
  <c r="AE60"/>
  <c r="AF60"/>
  <c r="AG60"/>
  <c r="AH60"/>
  <c r="AI60"/>
  <c r="AJ60"/>
  <c r="AK60"/>
  <c r="AL60"/>
  <c r="AM60"/>
  <c r="AN60"/>
  <c r="AO60"/>
  <c r="AP60"/>
  <c r="AQ60"/>
  <c r="AR60"/>
  <c r="AS60"/>
  <c r="AT60"/>
  <c r="AU60"/>
  <c r="AV60"/>
  <c r="AW60"/>
  <c r="AX60"/>
  <c r="AY60"/>
  <c r="AZ60"/>
  <c r="BA60"/>
  <c r="BB60"/>
  <c r="BC60"/>
  <c r="BD60"/>
  <c r="BE60"/>
  <c r="BF60"/>
  <c r="BG60"/>
  <c r="D61"/>
  <c r="E61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Y61"/>
  <c r="Z61"/>
  <c r="AA61"/>
  <c r="AB61"/>
  <c r="AC61"/>
  <c r="AD61"/>
  <c r="AE61"/>
  <c r="AF61"/>
  <c r="AG61"/>
  <c r="AH61"/>
  <c r="AI61"/>
  <c r="AJ61"/>
  <c r="AK61"/>
  <c r="AL61"/>
  <c r="AM61"/>
  <c r="AN61"/>
  <c r="AO61"/>
  <c r="AP61"/>
  <c r="AQ61"/>
  <c r="AR61"/>
  <c r="AS61"/>
  <c r="AT61"/>
  <c r="AU61"/>
  <c r="AV61"/>
  <c r="AW61"/>
  <c r="AX61"/>
  <c r="AY61"/>
  <c r="AZ61"/>
  <c r="BA61"/>
  <c r="BB61"/>
  <c r="BC61"/>
  <c r="BD61"/>
  <c r="BE61"/>
  <c r="BF61"/>
  <c r="BG61"/>
  <c r="D62"/>
  <c r="E62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Y62"/>
  <c r="Z62"/>
  <c r="AA62"/>
  <c r="AB62"/>
  <c r="AC62"/>
  <c r="AD62"/>
  <c r="AE62"/>
  <c r="AF62"/>
  <c r="AG62"/>
  <c r="AH62"/>
  <c r="AI62"/>
  <c r="AJ62"/>
  <c r="AK62"/>
  <c r="AL62"/>
  <c r="AM62"/>
  <c r="AN62"/>
  <c r="AO62"/>
  <c r="AP62"/>
  <c r="AQ62"/>
  <c r="AR62"/>
  <c r="AS62"/>
  <c r="AT62"/>
  <c r="AU62"/>
  <c r="AV62"/>
  <c r="AW62"/>
  <c r="AX62"/>
  <c r="AY62"/>
  <c r="AZ62"/>
  <c r="BA62"/>
  <c r="BB62"/>
  <c r="BC62"/>
  <c r="BD62"/>
  <c r="BE62"/>
  <c r="BF62"/>
  <c r="BG62"/>
  <c r="D63"/>
  <c r="E63"/>
  <c r="F63"/>
  <c r="G63"/>
  <c r="H63"/>
  <c r="I63"/>
  <c r="J63"/>
  <c r="K63"/>
  <c r="L63"/>
  <c r="M63"/>
  <c r="N63"/>
  <c r="O63"/>
  <c r="P63"/>
  <c r="Q63"/>
  <c r="R63"/>
  <c r="S63"/>
  <c r="T63"/>
  <c r="U63"/>
  <c r="V63"/>
  <c r="W63"/>
  <c r="X63"/>
  <c r="Y63"/>
  <c r="Z63"/>
  <c r="AA63"/>
  <c r="AB63"/>
  <c r="AC63"/>
  <c r="AD63"/>
  <c r="AE63"/>
  <c r="AF63"/>
  <c r="AG63"/>
  <c r="AH63"/>
  <c r="AI63"/>
  <c r="AJ63"/>
  <c r="AK63"/>
  <c r="AL63"/>
  <c r="AM63"/>
  <c r="AN63"/>
  <c r="AO63"/>
  <c r="AP63"/>
  <c r="AQ63"/>
  <c r="AR63"/>
  <c r="AS63"/>
  <c r="AT63"/>
  <c r="AU63"/>
  <c r="AV63"/>
  <c r="AW63"/>
  <c r="AX63"/>
  <c r="AY63"/>
  <c r="AZ63"/>
  <c r="BA63"/>
  <c r="BB63"/>
  <c r="BC63"/>
  <c r="BD63"/>
  <c r="BE63"/>
  <c r="BF63"/>
  <c r="BG63"/>
  <c r="D64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AB64"/>
  <c r="AC64"/>
  <c r="AD64"/>
  <c r="AE64"/>
  <c r="AF64"/>
  <c r="AG64"/>
  <c r="AH64"/>
  <c r="AI64"/>
  <c r="AJ64"/>
  <c r="AK64"/>
  <c r="AL64"/>
  <c r="AM64"/>
  <c r="AN64"/>
  <c r="AO64"/>
  <c r="AP64"/>
  <c r="AQ64"/>
  <c r="AR64"/>
  <c r="AS64"/>
  <c r="AT64"/>
  <c r="AU64"/>
  <c r="AV64"/>
  <c r="AW64"/>
  <c r="AX64"/>
  <c r="AY64"/>
  <c r="AZ64"/>
  <c r="BA64"/>
  <c r="BB64"/>
  <c r="BC64"/>
  <c r="BD64"/>
  <c r="BE64"/>
  <c r="BF64"/>
  <c r="BG64"/>
  <c r="D65"/>
  <c r="E65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Y65"/>
  <c r="Z65"/>
  <c r="AA65"/>
  <c r="AB65"/>
  <c r="AC65"/>
  <c r="AD65"/>
  <c r="AE65"/>
  <c r="AF65"/>
  <c r="AG65"/>
  <c r="AH65"/>
  <c r="AI65"/>
  <c r="AJ65"/>
  <c r="AK65"/>
  <c r="AL65"/>
  <c r="AM65"/>
  <c r="AN65"/>
  <c r="AO65"/>
  <c r="AP65"/>
  <c r="AQ65"/>
  <c r="AR65"/>
  <c r="AS65"/>
  <c r="AT65"/>
  <c r="AU65"/>
  <c r="AV65"/>
  <c r="AW65"/>
  <c r="AX65"/>
  <c r="AY65"/>
  <c r="AZ65"/>
  <c r="BA65"/>
  <c r="BB65"/>
  <c r="BC65"/>
  <c r="BD65"/>
  <c r="BE65"/>
  <c r="BF65"/>
  <c r="BG65"/>
  <c r="D66"/>
  <c r="E66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Y66"/>
  <c r="Z66"/>
  <c r="AA66"/>
  <c r="AB66"/>
  <c r="AC66"/>
  <c r="AD66"/>
  <c r="AE66"/>
  <c r="AF66"/>
  <c r="AG66"/>
  <c r="AH66"/>
  <c r="AI66"/>
  <c r="AJ66"/>
  <c r="AK66"/>
  <c r="AL66"/>
  <c r="AM66"/>
  <c r="AN66"/>
  <c r="AO66"/>
  <c r="AP66"/>
  <c r="AQ66"/>
  <c r="AR66"/>
  <c r="AS66"/>
  <c r="AT66"/>
  <c r="AU66"/>
  <c r="AV66"/>
  <c r="AW66"/>
  <c r="AX66"/>
  <c r="AY66"/>
  <c r="AZ66"/>
  <c r="BA66"/>
  <c r="BB66"/>
  <c r="BC66"/>
  <c r="BD66"/>
  <c r="BE66"/>
  <c r="BF66"/>
  <c r="BG66"/>
  <c r="D67"/>
  <c r="E67"/>
  <c r="F67"/>
  <c r="G67"/>
  <c r="H67"/>
  <c r="I67"/>
  <c r="J67"/>
  <c r="K67"/>
  <c r="L67"/>
  <c r="M67"/>
  <c r="N67"/>
  <c r="O67"/>
  <c r="P67"/>
  <c r="Q67"/>
  <c r="R67"/>
  <c r="S67"/>
  <c r="T67"/>
  <c r="U67"/>
  <c r="V67"/>
  <c r="W67"/>
  <c r="X67"/>
  <c r="Y67"/>
  <c r="Z67"/>
  <c r="AA67"/>
  <c r="AB67"/>
  <c r="AC67"/>
  <c r="AD67"/>
  <c r="AE67"/>
  <c r="AF67"/>
  <c r="AG67"/>
  <c r="AH67"/>
  <c r="AI67"/>
  <c r="AJ67"/>
  <c r="AK67"/>
  <c r="AL67"/>
  <c r="AM67"/>
  <c r="AN67"/>
  <c r="AO67"/>
  <c r="AP67"/>
  <c r="AQ67"/>
  <c r="AR67"/>
  <c r="AS67"/>
  <c r="AT67"/>
  <c r="AU67"/>
  <c r="AV67"/>
  <c r="AW67"/>
  <c r="AX67"/>
  <c r="AY67"/>
  <c r="AZ67"/>
  <c r="BA67"/>
  <c r="BB67"/>
  <c r="BC67"/>
  <c r="BD67"/>
  <c r="BE67"/>
  <c r="BF67"/>
  <c r="BG67"/>
  <c r="D68"/>
  <c r="E68"/>
  <c r="F68"/>
  <c r="G68"/>
  <c r="H68"/>
  <c r="I68"/>
  <c r="J68"/>
  <c r="K68"/>
  <c r="L68"/>
  <c r="M68"/>
  <c r="N68"/>
  <c r="O68"/>
  <c r="P68"/>
  <c r="Q68"/>
  <c r="R68"/>
  <c r="S68"/>
  <c r="T68"/>
  <c r="U68"/>
  <c r="V68"/>
  <c r="W68"/>
  <c r="X68"/>
  <c r="Y68"/>
  <c r="Z68"/>
  <c r="AA68"/>
  <c r="AB68"/>
  <c r="AC68"/>
  <c r="AD68"/>
  <c r="AE68"/>
  <c r="AF68"/>
  <c r="AG68"/>
  <c r="AH68"/>
  <c r="AI68"/>
  <c r="AJ68"/>
  <c r="AK68"/>
  <c r="AL68"/>
  <c r="AM68"/>
  <c r="AN68"/>
  <c r="AO68"/>
  <c r="AP68"/>
  <c r="AQ68"/>
  <c r="AR68"/>
  <c r="AS68"/>
  <c r="AT68"/>
  <c r="AU68"/>
  <c r="AV68"/>
  <c r="AW68"/>
  <c r="AX68"/>
  <c r="AY68"/>
  <c r="AZ68"/>
  <c r="BA68"/>
  <c r="BB68"/>
  <c r="BC68"/>
  <c r="BD68"/>
  <c r="BE68"/>
  <c r="BF68"/>
  <c r="BG68"/>
  <c r="D69"/>
  <c r="E69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Y69"/>
  <c r="Z69"/>
  <c r="AA69"/>
  <c r="AB69"/>
  <c r="AC69"/>
  <c r="AD69"/>
  <c r="AE69"/>
  <c r="AF69"/>
  <c r="AG69"/>
  <c r="AH69"/>
  <c r="AI69"/>
  <c r="AJ69"/>
  <c r="AK69"/>
  <c r="AL69"/>
  <c r="AM69"/>
  <c r="AN69"/>
  <c r="AO69"/>
  <c r="AP69"/>
  <c r="AQ69"/>
  <c r="AR69"/>
  <c r="AS69"/>
  <c r="AT69"/>
  <c r="AU69"/>
  <c r="AV69"/>
  <c r="AW69"/>
  <c r="AX69"/>
  <c r="AY69"/>
  <c r="AZ69"/>
  <c r="BA69"/>
  <c r="BB69"/>
  <c r="BC69"/>
  <c r="BD69"/>
  <c r="BE69"/>
  <c r="BF69"/>
  <c r="BG69"/>
  <c r="D70"/>
  <c r="E70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Y70"/>
  <c r="Z70"/>
  <c r="AA70"/>
  <c r="AB70"/>
  <c r="AC70"/>
  <c r="AD70"/>
  <c r="AE70"/>
  <c r="AF70"/>
  <c r="AG70"/>
  <c r="AH70"/>
  <c r="AI70"/>
  <c r="AJ70"/>
  <c r="AK70"/>
  <c r="AL70"/>
  <c r="AM70"/>
  <c r="AN70"/>
  <c r="AO70"/>
  <c r="AP70"/>
  <c r="AQ70"/>
  <c r="AR70"/>
  <c r="AS70"/>
  <c r="AT70"/>
  <c r="AU70"/>
  <c r="AV70"/>
  <c r="AW70"/>
  <c r="AX70"/>
  <c r="AY70"/>
  <c r="AZ70"/>
  <c r="BA70"/>
  <c r="BB70"/>
  <c r="BC70"/>
  <c r="BD70"/>
  <c r="BE70"/>
  <c r="BF70"/>
  <c r="BG70"/>
  <c r="D71"/>
  <c r="E71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AB71"/>
  <c r="AC71"/>
  <c r="AD71"/>
  <c r="AE71"/>
  <c r="AF71"/>
  <c r="AG71"/>
  <c r="AH71"/>
  <c r="AI71"/>
  <c r="AJ71"/>
  <c r="AK71"/>
  <c r="AL71"/>
  <c r="AM71"/>
  <c r="AN71"/>
  <c r="AO71"/>
  <c r="AP71"/>
  <c r="AQ71"/>
  <c r="AR71"/>
  <c r="AS71"/>
  <c r="AT71"/>
  <c r="AU71"/>
  <c r="AV71"/>
  <c r="AW71"/>
  <c r="AX71"/>
  <c r="AY71"/>
  <c r="AZ71"/>
  <c r="BA71"/>
  <c r="BB71"/>
  <c r="BC71"/>
  <c r="BD71"/>
  <c r="BE71"/>
  <c r="BF71"/>
  <c r="BG71"/>
  <c r="D72"/>
  <c r="E72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Y72"/>
  <c r="Z72"/>
  <c r="AA72"/>
  <c r="AB72"/>
  <c r="AC72"/>
  <c r="AD72"/>
  <c r="AE72"/>
  <c r="AF72"/>
  <c r="AG72"/>
  <c r="AH72"/>
  <c r="AI72"/>
  <c r="AJ72"/>
  <c r="AK72"/>
  <c r="AL72"/>
  <c r="AM72"/>
  <c r="AN72"/>
  <c r="AO72"/>
  <c r="AP72"/>
  <c r="AQ72"/>
  <c r="AR72"/>
  <c r="AS72"/>
  <c r="AT72"/>
  <c r="AU72"/>
  <c r="AV72"/>
  <c r="AW72"/>
  <c r="AX72"/>
  <c r="AY72"/>
  <c r="AZ72"/>
  <c r="BA72"/>
  <c r="BB72"/>
  <c r="BC72"/>
  <c r="BD72"/>
  <c r="BE72"/>
  <c r="BF72"/>
  <c r="BG72"/>
  <c r="D73"/>
  <c r="E73"/>
  <c r="F73"/>
  <c r="G73"/>
  <c r="H73"/>
  <c r="I73"/>
  <c r="J73"/>
  <c r="K73"/>
  <c r="L73"/>
  <c r="M73"/>
  <c r="N73"/>
  <c r="O73"/>
  <c r="P73"/>
  <c r="Q73"/>
  <c r="R73"/>
  <c r="S73"/>
  <c r="T73"/>
  <c r="U73"/>
  <c r="V73"/>
  <c r="W73"/>
  <c r="X73"/>
  <c r="Y73"/>
  <c r="Z73"/>
  <c r="AA73"/>
  <c r="AB73"/>
  <c r="AC73"/>
  <c r="AD73"/>
  <c r="AE73"/>
  <c r="AF73"/>
  <c r="AG73"/>
  <c r="AH73"/>
  <c r="AI73"/>
  <c r="AJ73"/>
  <c r="AK73"/>
  <c r="AL73"/>
  <c r="AM73"/>
  <c r="AN73"/>
  <c r="AO73"/>
  <c r="AP73"/>
  <c r="AQ73"/>
  <c r="AR73"/>
  <c r="AS73"/>
  <c r="AT73"/>
  <c r="AU73"/>
  <c r="AV73"/>
  <c r="AW73"/>
  <c r="AX73"/>
  <c r="AY73"/>
  <c r="AZ73"/>
  <c r="BA73"/>
  <c r="BB73"/>
  <c r="BC73"/>
  <c r="BD73"/>
  <c r="BE73"/>
  <c r="BF73"/>
  <c r="BG73"/>
  <c r="D74"/>
  <c r="E74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AC74"/>
  <c r="AD74"/>
  <c r="AE74"/>
  <c r="AF74"/>
  <c r="AG74"/>
  <c r="AH74"/>
  <c r="AI74"/>
  <c r="AJ74"/>
  <c r="AK74"/>
  <c r="AL74"/>
  <c r="AM74"/>
  <c r="AN74"/>
  <c r="AO74"/>
  <c r="AP74"/>
  <c r="AQ74"/>
  <c r="AR74"/>
  <c r="AS74"/>
  <c r="AT74"/>
  <c r="AU74"/>
  <c r="AV74"/>
  <c r="AW74"/>
  <c r="AX74"/>
  <c r="AY74"/>
  <c r="AZ74"/>
  <c r="BA74"/>
  <c r="BB74"/>
  <c r="BC74"/>
  <c r="BD74"/>
  <c r="BE74"/>
  <c r="BF74"/>
  <c r="BG74"/>
  <c r="D75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AC75"/>
  <c r="AD75"/>
  <c r="AE75"/>
  <c r="AF75"/>
  <c r="AG75"/>
  <c r="AH75"/>
  <c r="AI75"/>
  <c r="AJ75"/>
  <c r="AK75"/>
  <c r="AL75"/>
  <c r="AM75"/>
  <c r="AN75"/>
  <c r="AO75"/>
  <c r="AP75"/>
  <c r="AQ75"/>
  <c r="AR75"/>
  <c r="AS75"/>
  <c r="AT75"/>
  <c r="AU75"/>
  <c r="AV75"/>
  <c r="AW75"/>
  <c r="AX75"/>
  <c r="AY75"/>
  <c r="AZ75"/>
  <c r="BA75"/>
  <c r="BB75"/>
  <c r="BC75"/>
  <c r="BD75"/>
  <c r="BE75"/>
  <c r="BF75"/>
  <c r="BG75"/>
  <c r="D76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AC76"/>
  <c r="AD76"/>
  <c r="AE76"/>
  <c r="AF76"/>
  <c r="AG76"/>
  <c r="AH76"/>
  <c r="AI76"/>
  <c r="AJ76"/>
  <c r="AK76"/>
  <c r="AL76"/>
  <c r="AM76"/>
  <c r="AN76"/>
  <c r="AO76"/>
  <c r="AP76"/>
  <c r="AQ76"/>
  <c r="AR76"/>
  <c r="AS76"/>
  <c r="AT76"/>
  <c r="AU76"/>
  <c r="AV76"/>
  <c r="AW76"/>
  <c r="AX76"/>
  <c r="AY76"/>
  <c r="AZ76"/>
  <c r="BA76"/>
  <c r="BB76"/>
  <c r="BC76"/>
  <c r="BD76"/>
  <c r="BE76"/>
  <c r="BF76"/>
  <c r="BG76"/>
  <c r="D77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AC77"/>
  <c r="AD77"/>
  <c r="AE77"/>
  <c r="AF77"/>
  <c r="AG77"/>
  <c r="AH77"/>
  <c r="AI77"/>
  <c r="AJ77"/>
  <c r="AK77"/>
  <c r="AL77"/>
  <c r="AM77"/>
  <c r="AN77"/>
  <c r="AO77"/>
  <c r="AP77"/>
  <c r="AQ77"/>
  <c r="AR77"/>
  <c r="AS77"/>
  <c r="AT77"/>
  <c r="AU77"/>
  <c r="AV77"/>
  <c r="AW77"/>
  <c r="AX77"/>
  <c r="AY77"/>
  <c r="AZ77"/>
  <c r="BA77"/>
  <c r="BB77"/>
  <c r="BC77"/>
  <c r="BD77"/>
  <c r="BE77"/>
  <c r="BF77"/>
  <c r="BG77"/>
  <c r="D78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AC78"/>
  <c r="AD78"/>
  <c r="AE78"/>
  <c r="AF78"/>
  <c r="AG78"/>
  <c r="AH78"/>
  <c r="AI78"/>
  <c r="AJ78"/>
  <c r="AK78"/>
  <c r="AL78"/>
  <c r="AM78"/>
  <c r="AN78"/>
  <c r="AO78"/>
  <c r="AP78"/>
  <c r="AQ78"/>
  <c r="AR78"/>
  <c r="AS78"/>
  <c r="AT78"/>
  <c r="AU78"/>
  <c r="AV78"/>
  <c r="AW78"/>
  <c r="AX78"/>
  <c r="AY78"/>
  <c r="AZ78"/>
  <c r="BA78"/>
  <c r="BB78"/>
  <c r="BC78"/>
  <c r="BD78"/>
  <c r="BE78"/>
  <c r="BF78"/>
  <c r="BG78"/>
  <c r="D79"/>
  <c r="E79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AC79"/>
  <c r="AD79"/>
  <c r="AE79"/>
  <c r="AF79"/>
  <c r="AG79"/>
  <c r="AH79"/>
  <c r="AI79"/>
  <c r="AJ79"/>
  <c r="AK79"/>
  <c r="AL79"/>
  <c r="AM79"/>
  <c r="AN79"/>
  <c r="AO79"/>
  <c r="AP79"/>
  <c r="AQ79"/>
  <c r="AR79"/>
  <c r="AS79"/>
  <c r="AT79"/>
  <c r="AU79"/>
  <c r="AV79"/>
  <c r="AW79"/>
  <c r="AX79"/>
  <c r="AY79"/>
  <c r="AZ79"/>
  <c r="BA79"/>
  <c r="BB79"/>
  <c r="BC79"/>
  <c r="BD79"/>
  <c r="BE79"/>
  <c r="BF79"/>
  <c r="BG79"/>
  <c r="D80"/>
  <c r="E80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AC80"/>
  <c r="AD80"/>
  <c r="AE80"/>
  <c r="AF80"/>
  <c r="AG80"/>
  <c r="AH80"/>
  <c r="AI80"/>
  <c r="AJ80"/>
  <c r="AK80"/>
  <c r="AL80"/>
  <c r="AM80"/>
  <c r="AN80"/>
  <c r="AO80"/>
  <c r="AP80"/>
  <c r="AQ80"/>
  <c r="AR80"/>
  <c r="AS80"/>
  <c r="AT80"/>
  <c r="AU80"/>
  <c r="AV80"/>
  <c r="AW80"/>
  <c r="AX80"/>
  <c r="AY80"/>
  <c r="AZ80"/>
  <c r="BA80"/>
  <c r="BB80"/>
  <c r="BC80"/>
  <c r="BD80"/>
  <c r="BE80"/>
  <c r="BF80"/>
  <c r="BG80"/>
  <c r="D81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AC81"/>
  <c r="AD81"/>
  <c r="AE81"/>
  <c r="AF81"/>
  <c r="AG81"/>
  <c r="AH81"/>
  <c r="AI81"/>
  <c r="AJ81"/>
  <c r="AK81"/>
  <c r="AL81"/>
  <c r="AM81"/>
  <c r="AN81"/>
  <c r="AO81"/>
  <c r="AP81"/>
  <c r="AQ81"/>
  <c r="AR81"/>
  <c r="AS81"/>
  <c r="AT81"/>
  <c r="AU81"/>
  <c r="AV81"/>
  <c r="AW81"/>
  <c r="AX81"/>
  <c r="AY81"/>
  <c r="AZ81"/>
  <c r="BA81"/>
  <c r="BB81"/>
  <c r="BC81"/>
  <c r="BD81"/>
  <c r="BE81"/>
  <c r="BF81"/>
  <c r="BG81"/>
  <c r="D82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AC82"/>
  <c r="AD82"/>
  <c r="AE82"/>
  <c r="AF82"/>
  <c r="AG82"/>
  <c r="AH82"/>
  <c r="AI82"/>
  <c r="AJ82"/>
  <c r="AK82"/>
  <c r="AL82"/>
  <c r="AM82"/>
  <c r="AN82"/>
  <c r="AO82"/>
  <c r="AP82"/>
  <c r="AQ82"/>
  <c r="AR82"/>
  <c r="AS82"/>
  <c r="AT82"/>
  <c r="AU82"/>
  <c r="AV82"/>
  <c r="AW82"/>
  <c r="AX82"/>
  <c r="AY82"/>
  <c r="AZ82"/>
  <c r="BA82"/>
  <c r="BB82"/>
  <c r="BC82"/>
  <c r="BD82"/>
  <c r="BE82"/>
  <c r="BF82"/>
  <c r="BG82"/>
  <c r="D83"/>
  <c r="E83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AC83"/>
  <c r="AD83"/>
  <c r="AE83"/>
  <c r="AF83"/>
  <c r="AG83"/>
  <c r="AH83"/>
  <c r="AI83"/>
  <c r="AJ83"/>
  <c r="AK83"/>
  <c r="AL83"/>
  <c r="AM83"/>
  <c r="AN83"/>
  <c r="AO83"/>
  <c r="AP83"/>
  <c r="AQ83"/>
  <c r="AR83"/>
  <c r="AS83"/>
  <c r="AT83"/>
  <c r="AU83"/>
  <c r="AV83"/>
  <c r="AW83"/>
  <c r="AX83"/>
  <c r="AY83"/>
  <c r="AZ83"/>
  <c r="BA83"/>
  <c r="BB83"/>
  <c r="BC83"/>
  <c r="BD83"/>
  <c r="BE83"/>
  <c r="BF83"/>
  <c r="BG83"/>
  <c r="D84"/>
  <c r="E84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AC84"/>
  <c r="AD84"/>
  <c r="AE84"/>
  <c r="AF84"/>
  <c r="AG84"/>
  <c r="AH84"/>
  <c r="AI84"/>
  <c r="AJ84"/>
  <c r="AK84"/>
  <c r="AL84"/>
  <c r="AM84"/>
  <c r="AN84"/>
  <c r="AO84"/>
  <c r="AP84"/>
  <c r="AQ84"/>
  <c r="AR84"/>
  <c r="AS84"/>
  <c r="AT84"/>
  <c r="AU84"/>
  <c r="AV84"/>
  <c r="AW84"/>
  <c r="AX84"/>
  <c r="AY84"/>
  <c r="AZ84"/>
  <c r="BA84"/>
  <c r="BB84"/>
  <c r="BC84"/>
  <c r="BD84"/>
  <c r="BE84"/>
  <c r="BF84"/>
  <c r="BG84"/>
  <c r="D85"/>
  <c r="E85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AC85"/>
  <c r="AD85"/>
  <c r="AE85"/>
  <c r="AF85"/>
  <c r="AG85"/>
  <c r="AH85"/>
  <c r="AI85"/>
  <c r="AJ85"/>
  <c r="AK85"/>
  <c r="AL85"/>
  <c r="AM85"/>
  <c r="AN85"/>
  <c r="AO85"/>
  <c r="AP85"/>
  <c r="AQ85"/>
  <c r="AR85"/>
  <c r="AS85"/>
  <c r="AT85"/>
  <c r="AU85"/>
  <c r="AV85"/>
  <c r="AW85"/>
  <c r="AX85"/>
  <c r="AY85"/>
  <c r="AZ85"/>
  <c r="BA85"/>
  <c r="BB85"/>
  <c r="BC85"/>
  <c r="BD85"/>
  <c r="BE85"/>
  <c r="BF85"/>
  <c r="BG85"/>
  <c r="D86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AC86"/>
  <c r="AD86"/>
  <c r="AE86"/>
  <c r="AF86"/>
  <c r="AG86"/>
  <c r="AH86"/>
  <c r="AI86"/>
  <c r="AJ86"/>
  <c r="AK86"/>
  <c r="AL86"/>
  <c r="AM86"/>
  <c r="AN86"/>
  <c r="AO86"/>
  <c r="AP86"/>
  <c r="AQ86"/>
  <c r="AR86"/>
  <c r="AS86"/>
  <c r="AT86"/>
  <c r="AU86"/>
  <c r="AV86"/>
  <c r="AW86"/>
  <c r="AX86"/>
  <c r="AY86"/>
  <c r="AZ86"/>
  <c r="BA86"/>
  <c r="BB86"/>
  <c r="BC86"/>
  <c r="BD86"/>
  <c r="BE86"/>
  <c r="BF86"/>
  <c r="BG86"/>
  <c r="D87"/>
  <c r="E87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AC87"/>
  <c r="AD87"/>
  <c r="AE87"/>
  <c r="AF87"/>
  <c r="AG87"/>
  <c r="AH87"/>
  <c r="AI87"/>
  <c r="AJ87"/>
  <c r="AK87"/>
  <c r="AL87"/>
  <c r="AM87"/>
  <c r="AN87"/>
  <c r="AO87"/>
  <c r="AP87"/>
  <c r="AQ87"/>
  <c r="AR87"/>
  <c r="AS87"/>
  <c r="AT87"/>
  <c r="AU87"/>
  <c r="AV87"/>
  <c r="AW87"/>
  <c r="AX87"/>
  <c r="AY87"/>
  <c r="AZ87"/>
  <c r="BA87"/>
  <c r="BB87"/>
  <c r="BC87"/>
  <c r="BD87"/>
  <c r="BE87"/>
  <c r="BF87"/>
  <c r="BG87"/>
  <c r="D88"/>
  <c r="E88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AC88"/>
  <c r="AD88"/>
  <c r="AE88"/>
  <c r="AF88"/>
  <c r="AG88"/>
  <c r="AH88"/>
  <c r="AI88"/>
  <c r="AJ88"/>
  <c r="AK88"/>
  <c r="AL88"/>
  <c r="AM88"/>
  <c r="AN88"/>
  <c r="AO88"/>
  <c r="AP88"/>
  <c r="AQ88"/>
  <c r="AR88"/>
  <c r="AS88"/>
  <c r="AT88"/>
  <c r="AU88"/>
  <c r="AV88"/>
  <c r="AW88"/>
  <c r="AX88"/>
  <c r="AY88"/>
  <c r="AZ88"/>
  <c r="BA88"/>
  <c r="BB88"/>
  <c r="BC88"/>
  <c r="BD88"/>
  <c r="BE88"/>
  <c r="BF88"/>
  <c r="BG88"/>
  <c r="D89"/>
  <c r="E89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AC89"/>
  <c r="AD89"/>
  <c r="AE89"/>
  <c r="AF89"/>
  <c r="AG89"/>
  <c r="AH89"/>
  <c r="AI89"/>
  <c r="AJ89"/>
  <c r="AK89"/>
  <c r="AL89"/>
  <c r="AM89"/>
  <c r="AN89"/>
  <c r="AO89"/>
  <c r="AP89"/>
  <c r="AQ89"/>
  <c r="AR89"/>
  <c r="AS89"/>
  <c r="AT89"/>
  <c r="AU89"/>
  <c r="AV89"/>
  <c r="AW89"/>
  <c r="AX89"/>
  <c r="AY89"/>
  <c r="AZ89"/>
  <c r="BA89"/>
  <c r="BB89"/>
  <c r="BC89"/>
  <c r="BD89"/>
  <c r="BE89"/>
  <c r="BF89"/>
  <c r="BG89"/>
  <c r="D90"/>
  <c r="E90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AC90"/>
  <c r="AD90"/>
  <c r="AE90"/>
  <c r="AF90"/>
  <c r="AG90"/>
  <c r="AH90"/>
  <c r="AI90"/>
  <c r="AJ90"/>
  <c r="AK90"/>
  <c r="AL90"/>
  <c r="AM90"/>
  <c r="AN90"/>
  <c r="AO90"/>
  <c r="AP90"/>
  <c r="AQ90"/>
  <c r="AR90"/>
  <c r="AS90"/>
  <c r="AT90"/>
  <c r="AU90"/>
  <c r="AV90"/>
  <c r="AW90"/>
  <c r="AX90"/>
  <c r="AY90"/>
  <c r="AZ90"/>
  <c r="BA90"/>
  <c r="BB90"/>
  <c r="BC90"/>
  <c r="BD90"/>
  <c r="BE90"/>
  <c r="BF90"/>
  <c r="BG90"/>
  <c r="D91"/>
  <c r="E91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AC91"/>
  <c r="AD91"/>
  <c r="AE91"/>
  <c r="AF91"/>
  <c r="AG91"/>
  <c r="AH91"/>
  <c r="AI91"/>
  <c r="AJ91"/>
  <c r="AK91"/>
  <c r="AL91"/>
  <c r="AM91"/>
  <c r="AN91"/>
  <c r="AO91"/>
  <c r="AP91"/>
  <c r="AQ91"/>
  <c r="AR91"/>
  <c r="AS91"/>
  <c r="AT91"/>
  <c r="AU91"/>
  <c r="AV91"/>
  <c r="AW91"/>
  <c r="AX91"/>
  <c r="AY91"/>
  <c r="AZ91"/>
  <c r="BA91"/>
  <c r="BB91"/>
  <c r="BC91"/>
  <c r="BD91"/>
  <c r="BE91"/>
  <c r="BF91"/>
  <c r="BG91"/>
  <c r="D92"/>
  <c r="E92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AC92"/>
  <c r="AD92"/>
  <c r="AE92"/>
  <c r="AF92"/>
  <c r="AG92"/>
  <c r="AH92"/>
  <c r="AI92"/>
  <c r="AJ92"/>
  <c r="AK92"/>
  <c r="AL92"/>
  <c r="AM92"/>
  <c r="AN92"/>
  <c r="AO92"/>
  <c r="AP92"/>
  <c r="AQ92"/>
  <c r="AR92"/>
  <c r="AS92"/>
  <c r="AT92"/>
  <c r="AU92"/>
  <c r="AV92"/>
  <c r="AW92"/>
  <c r="AX92"/>
  <c r="AY92"/>
  <c r="AZ92"/>
  <c r="BA92"/>
  <c r="BB92"/>
  <c r="BC92"/>
  <c r="BD92"/>
  <c r="BE92"/>
  <c r="BF92"/>
  <c r="BG92"/>
  <c r="D93"/>
  <c r="E93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AC93"/>
  <c r="AD93"/>
  <c r="AE93"/>
  <c r="AF93"/>
  <c r="AG93"/>
  <c r="AH93"/>
  <c r="AI93"/>
  <c r="AJ93"/>
  <c r="AK93"/>
  <c r="AL93"/>
  <c r="AM93"/>
  <c r="AN93"/>
  <c r="AO93"/>
  <c r="AP93"/>
  <c r="AQ93"/>
  <c r="AR93"/>
  <c r="AS93"/>
  <c r="AT93"/>
  <c r="AU93"/>
  <c r="AV93"/>
  <c r="AW93"/>
  <c r="AX93"/>
  <c r="AY93"/>
  <c r="AZ93"/>
  <c r="BA93"/>
  <c r="BB93"/>
  <c r="BC93"/>
  <c r="BD93"/>
  <c r="BE93"/>
  <c r="BF93"/>
  <c r="BG93"/>
  <c r="D94"/>
  <c r="E94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AC94"/>
  <c r="AD94"/>
  <c r="AE94"/>
  <c r="AF94"/>
  <c r="AG94"/>
  <c r="AH94"/>
  <c r="AI94"/>
  <c r="AJ94"/>
  <c r="AK94"/>
  <c r="AL94"/>
  <c r="AM94"/>
  <c r="AN94"/>
  <c r="AO94"/>
  <c r="AP94"/>
  <c r="AQ94"/>
  <c r="AR94"/>
  <c r="AS94"/>
  <c r="AT94"/>
  <c r="AU94"/>
  <c r="AV94"/>
  <c r="AW94"/>
  <c r="AX94"/>
  <c r="AY94"/>
  <c r="AZ94"/>
  <c r="BA94"/>
  <c r="BB94"/>
  <c r="BC94"/>
  <c r="BD94"/>
  <c r="BE94"/>
  <c r="BF94"/>
  <c r="BG94"/>
  <c r="D95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AN95"/>
  <c r="AO95"/>
  <c r="AP95"/>
  <c r="AQ95"/>
  <c r="AR95"/>
  <c r="AS95"/>
  <c r="AT95"/>
  <c r="AU95"/>
  <c r="AV95"/>
  <c r="AW95"/>
  <c r="AX95"/>
  <c r="AY95"/>
  <c r="AZ95"/>
  <c r="BA95"/>
  <c r="BB95"/>
  <c r="BC95"/>
  <c r="BD95"/>
  <c r="BE95"/>
  <c r="BF95"/>
  <c r="BG95"/>
  <c r="D96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D97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AC97"/>
  <c r="AD97"/>
  <c r="AE97"/>
  <c r="AF97"/>
  <c r="AG97"/>
  <c r="AH97"/>
  <c r="AI97"/>
  <c r="AJ97"/>
  <c r="AK97"/>
  <c r="AL97"/>
  <c r="AM97"/>
  <c r="AN97"/>
  <c r="AO97"/>
  <c r="AP97"/>
  <c r="AQ97"/>
  <c r="AR97"/>
  <c r="AS97"/>
  <c r="AT97"/>
  <c r="AU97"/>
  <c r="AV97"/>
  <c r="AW97"/>
  <c r="AX97"/>
  <c r="AY97"/>
  <c r="AZ97"/>
  <c r="BA97"/>
  <c r="BB97"/>
  <c r="BC97"/>
  <c r="BD97"/>
  <c r="BE97"/>
  <c r="BF97"/>
  <c r="BG97"/>
  <c r="D98"/>
  <c r="E98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AC98"/>
  <c r="AD98"/>
  <c r="AE98"/>
  <c r="AF98"/>
  <c r="AG98"/>
  <c r="AH98"/>
  <c r="AI98"/>
  <c r="AJ98"/>
  <c r="AK98"/>
  <c r="AL98"/>
  <c r="AM98"/>
  <c r="AN98"/>
  <c r="AO98"/>
  <c r="AP98"/>
  <c r="AQ98"/>
  <c r="AR98"/>
  <c r="AS98"/>
  <c r="AT98"/>
  <c r="AU98"/>
  <c r="AV98"/>
  <c r="AW98"/>
  <c r="AX98"/>
  <c r="AY98"/>
  <c r="AZ98"/>
  <c r="BA98"/>
  <c r="BB98"/>
  <c r="BC98"/>
  <c r="BD98"/>
  <c r="BE98"/>
  <c r="BF98"/>
  <c r="BG98"/>
  <c r="D99"/>
  <c r="E99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AC99"/>
  <c r="AD99"/>
  <c r="AE99"/>
  <c r="AF99"/>
  <c r="AG99"/>
  <c r="AH99"/>
  <c r="AI99"/>
  <c r="AJ99"/>
  <c r="AK99"/>
  <c r="AL99"/>
  <c r="AM99"/>
  <c r="AN99"/>
  <c r="AO99"/>
  <c r="AP99"/>
  <c r="AQ99"/>
  <c r="AR99"/>
  <c r="AS99"/>
  <c r="AT99"/>
  <c r="AU99"/>
  <c r="AV99"/>
  <c r="AW99"/>
  <c r="AX99"/>
  <c r="AY99"/>
  <c r="AZ99"/>
  <c r="BA99"/>
  <c r="BB99"/>
  <c r="BC99"/>
  <c r="BD99"/>
  <c r="BE99"/>
  <c r="BF99"/>
  <c r="BG99"/>
  <c r="D100"/>
  <c r="E100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AC100"/>
  <c r="AD100"/>
  <c r="AE100"/>
  <c r="AF100"/>
  <c r="AG100"/>
  <c r="AH100"/>
  <c r="AI100"/>
  <c r="AJ100"/>
  <c r="AK100"/>
  <c r="AL100"/>
  <c r="AM100"/>
  <c r="AN100"/>
  <c r="AO100"/>
  <c r="AP100"/>
  <c r="AQ100"/>
  <c r="AR100"/>
  <c r="AS100"/>
  <c r="AT100"/>
  <c r="AU100"/>
  <c r="AV100"/>
  <c r="AW100"/>
  <c r="AX100"/>
  <c r="AY100"/>
  <c r="AZ100"/>
  <c r="BA100"/>
  <c r="BB100"/>
  <c r="BC100"/>
  <c r="BD100"/>
  <c r="BE100"/>
  <c r="BF100"/>
  <c r="BG100"/>
  <c r="D101"/>
  <c r="E101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AC101"/>
  <c r="AD101"/>
  <c r="AE101"/>
  <c r="AF101"/>
  <c r="AG101"/>
  <c r="AH101"/>
  <c r="AI101"/>
  <c r="AJ101"/>
  <c r="AK101"/>
  <c r="AL101"/>
  <c r="AM101"/>
  <c r="AN101"/>
  <c r="AO101"/>
  <c r="AP101"/>
  <c r="AQ101"/>
  <c r="AR101"/>
  <c r="AS101"/>
  <c r="AT101"/>
  <c r="AU101"/>
  <c r="AV101"/>
  <c r="AW101"/>
  <c r="AX101"/>
  <c r="AY101"/>
  <c r="AZ101"/>
  <c r="BA101"/>
  <c r="BB101"/>
  <c r="BC101"/>
  <c r="BD101"/>
  <c r="BE101"/>
  <c r="BF101"/>
  <c r="BG101"/>
  <c r="D102"/>
  <c r="E102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AC102"/>
  <c r="AD102"/>
  <c r="AE102"/>
  <c r="AF102"/>
  <c r="AG102"/>
  <c r="AH102"/>
  <c r="AI102"/>
  <c r="AJ102"/>
  <c r="AK102"/>
  <c r="AL102"/>
  <c r="AM102"/>
  <c r="AN102"/>
  <c r="AO102"/>
  <c r="AP102"/>
  <c r="AQ102"/>
  <c r="AR102"/>
  <c r="AS102"/>
  <c r="AT102"/>
  <c r="AU102"/>
  <c r="AV102"/>
  <c r="AW102"/>
  <c r="AX102"/>
  <c r="AY102"/>
  <c r="AZ102"/>
  <c r="BA102"/>
  <c r="BB102"/>
  <c r="BC102"/>
  <c r="BD102"/>
  <c r="BE102"/>
  <c r="BF102"/>
  <c r="BG102"/>
  <c r="D103"/>
  <c r="E103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AC103"/>
  <c r="AD103"/>
  <c r="AE103"/>
  <c r="AF103"/>
  <c r="AG103"/>
  <c r="AH103"/>
  <c r="AI103"/>
  <c r="AJ103"/>
  <c r="AK103"/>
  <c r="AL103"/>
  <c r="AM103"/>
  <c r="AN103"/>
  <c r="AO103"/>
  <c r="AP103"/>
  <c r="AQ103"/>
  <c r="AR103"/>
  <c r="AS103"/>
  <c r="AT103"/>
  <c r="AU103"/>
  <c r="AV103"/>
  <c r="AW103"/>
  <c r="AX103"/>
  <c r="AY103"/>
  <c r="AZ103"/>
  <c r="BA103"/>
  <c r="BB103"/>
  <c r="BC103"/>
  <c r="BD103"/>
  <c r="BE103"/>
  <c r="BF103"/>
  <c r="BG103"/>
  <c r="D104"/>
  <c r="E104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AB104"/>
  <c r="AC104"/>
  <c r="AD104"/>
  <c r="AE104"/>
  <c r="AF104"/>
  <c r="AG104"/>
  <c r="AH104"/>
  <c r="AI104"/>
  <c r="AJ104"/>
  <c r="AK104"/>
  <c r="AL104"/>
  <c r="AM104"/>
  <c r="AN104"/>
  <c r="AO104"/>
  <c r="AP104"/>
  <c r="AQ104"/>
  <c r="AR104"/>
  <c r="AS104"/>
  <c r="AT104"/>
  <c r="AU104"/>
  <c r="AV104"/>
  <c r="AW104"/>
  <c r="AX104"/>
  <c r="AY104"/>
  <c r="AZ104"/>
  <c r="BA104"/>
  <c r="BB104"/>
  <c r="BC104"/>
  <c r="BD104"/>
  <c r="BE104"/>
  <c r="BF104"/>
  <c r="BG104"/>
  <c r="D105"/>
  <c r="E105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Y105"/>
  <c r="Z105"/>
  <c r="AA105"/>
  <c r="AB105"/>
  <c r="AC105"/>
  <c r="AD105"/>
  <c r="AE105"/>
  <c r="AF105"/>
  <c r="AG105"/>
  <c r="AH105"/>
  <c r="AI105"/>
  <c r="AJ105"/>
  <c r="AK105"/>
  <c r="AL105"/>
  <c r="AM105"/>
  <c r="AN105"/>
  <c r="AO105"/>
  <c r="AP105"/>
  <c r="AQ105"/>
  <c r="AR105"/>
  <c r="AS105"/>
  <c r="AT105"/>
  <c r="AU105"/>
  <c r="AV105"/>
  <c r="AW105"/>
  <c r="AX105"/>
  <c r="AY105"/>
  <c r="AZ105"/>
  <c r="BA105"/>
  <c r="BB105"/>
  <c r="BC105"/>
  <c r="BD105"/>
  <c r="BE105"/>
  <c r="BF105"/>
  <c r="BG105"/>
  <c r="D106"/>
  <c r="E106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Y106"/>
  <c r="Z106"/>
  <c r="AA106"/>
  <c r="AB106"/>
  <c r="AC106"/>
  <c r="AD106"/>
  <c r="AE106"/>
  <c r="AF106"/>
  <c r="AG106"/>
  <c r="AH106"/>
  <c r="AI106"/>
  <c r="AJ106"/>
  <c r="AK106"/>
  <c r="AL106"/>
  <c r="AM106"/>
  <c r="AN106"/>
  <c r="AO106"/>
  <c r="AP106"/>
  <c r="AQ106"/>
  <c r="AR106"/>
  <c r="AS106"/>
  <c r="AT106"/>
  <c r="AU106"/>
  <c r="AV106"/>
  <c r="AW106"/>
  <c r="AX106"/>
  <c r="AY106"/>
  <c r="AZ106"/>
  <c r="BA106"/>
  <c r="BB106"/>
  <c r="BC106"/>
  <c r="BD106"/>
  <c r="BE106"/>
  <c r="BF106"/>
  <c r="BG106"/>
  <c r="D107"/>
  <c r="E107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Y107"/>
  <c r="Z107"/>
  <c r="AA107"/>
  <c r="AB107"/>
  <c r="AC107"/>
  <c r="AD107"/>
  <c r="AE107"/>
  <c r="AF107"/>
  <c r="AG107"/>
  <c r="AH107"/>
  <c r="AI107"/>
  <c r="AJ107"/>
  <c r="AK107"/>
  <c r="AL107"/>
  <c r="AM107"/>
  <c r="AN107"/>
  <c r="AO107"/>
  <c r="AP107"/>
  <c r="AQ107"/>
  <c r="AR107"/>
  <c r="AS107"/>
  <c r="AT107"/>
  <c r="AU107"/>
  <c r="AV107"/>
  <c r="AW107"/>
  <c r="AX107"/>
  <c r="AY107"/>
  <c r="AZ107"/>
  <c r="BA107"/>
  <c r="BB107"/>
  <c r="BC107"/>
  <c r="BD107"/>
  <c r="BE107"/>
  <c r="BF107"/>
  <c r="BG107"/>
  <c r="D108"/>
  <c r="E108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AB108"/>
  <c r="AC108"/>
  <c r="AD108"/>
  <c r="AE108"/>
  <c r="AF108"/>
  <c r="AG108"/>
  <c r="AH108"/>
  <c r="AI108"/>
  <c r="AJ108"/>
  <c r="AK108"/>
  <c r="AL108"/>
  <c r="AM108"/>
  <c r="AN108"/>
  <c r="AO108"/>
  <c r="AP108"/>
  <c r="AQ108"/>
  <c r="AR108"/>
  <c r="AS108"/>
  <c r="AT108"/>
  <c r="AU108"/>
  <c r="AV108"/>
  <c r="AW108"/>
  <c r="AX108"/>
  <c r="AY108"/>
  <c r="AZ108"/>
  <c r="BA108"/>
  <c r="BB108"/>
  <c r="BC108"/>
  <c r="BD108"/>
  <c r="BE108"/>
  <c r="BF108"/>
  <c r="BG108"/>
  <c r="D109"/>
  <c r="E109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Z109"/>
  <c r="AA109"/>
  <c r="AB109"/>
  <c r="AC109"/>
  <c r="AD109"/>
  <c r="AE109"/>
  <c r="AF109"/>
  <c r="AG109"/>
  <c r="AH109"/>
  <c r="AI109"/>
  <c r="AJ109"/>
  <c r="AK109"/>
  <c r="AL109"/>
  <c r="AM109"/>
  <c r="AN109"/>
  <c r="AO109"/>
  <c r="AP109"/>
  <c r="AQ109"/>
  <c r="AR109"/>
  <c r="AS109"/>
  <c r="AT109"/>
  <c r="AU109"/>
  <c r="AV109"/>
  <c r="AW109"/>
  <c r="AX109"/>
  <c r="AY109"/>
  <c r="AZ109"/>
  <c r="BA109"/>
  <c r="BB109"/>
  <c r="BC109"/>
  <c r="BD109"/>
  <c r="BE109"/>
  <c r="BF109"/>
  <c r="BG109"/>
  <c r="D110"/>
  <c r="E110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Z110"/>
  <c r="AA110"/>
  <c r="AB110"/>
  <c r="AC110"/>
  <c r="AD110"/>
  <c r="AE110"/>
  <c r="AF110"/>
  <c r="AG110"/>
  <c r="AH110"/>
  <c r="AI110"/>
  <c r="AJ110"/>
  <c r="AK110"/>
  <c r="AL110"/>
  <c r="AM110"/>
  <c r="AN110"/>
  <c r="AO110"/>
  <c r="AP110"/>
  <c r="AQ110"/>
  <c r="AR110"/>
  <c r="AS110"/>
  <c r="AT110"/>
  <c r="AU110"/>
  <c r="AV110"/>
  <c r="AW110"/>
  <c r="AX110"/>
  <c r="AY110"/>
  <c r="AZ110"/>
  <c r="BA110"/>
  <c r="BB110"/>
  <c r="BC110"/>
  <c r="BD110"/>
  <c r="BE110"/>
  <c r="BF110"/>
  <c r="BG110"/>
  <c r="D111"/>
  <c r="E111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Z111"/>
  <c r="AA111"/>
  <c r="AB111"/>
  <c r="AC111"/>
  <c r="AD111"/>
  <c r="AE111"/>
  <c r="AF111"/>
  <c r="AG111"/>
  <c r="AH111"/>
  <c r="AI111"/>
  <c r="AJ111"/>
  <c r="AK111"/>
  <c r="AL111"/>
  <c r="AM111"/>
  <c r="AN111"/>
  <c r="AO111"/>
  <c r="AP111"/>
  <c r="AQ111"/>
  <c r="AR111"/>
  <c r="AS111"/>
  <c r="AT111"/>
  <c r="AU111"/>
  <c r="AV111"/>
  <c r="AW111"/>
  <c r="AX111"/>
  <c r="AY111"/>
  <c r="AZ111"/>
  <c r="BA111"/>
  <c r="BB111"/>
  <c r="BC111"/>
  <c r="BD111"/>
  <c r="BE111"/>
  <c r="BF111"/>
  <c r="BG111"/>
  <c r="D112"/>
  <c r="E112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Z112"/>
  <c r="AA112"/>
  <c r="AB112"/>
  <c r="AC112"/>
  <c r="AD112"/>
  <c r="AE112"/>
  <c r="AF112"/>
  <c r="AG112"/>
  <c r="AH112"/>
  <c r="AI112"/>
  <c r="AJ112"/>
  <c r="AK112"/>
  <c r="AL112"/>
  <c r="AM112"/>
  <c r="AN112"/>
  <c r="AO112"/>
  <c r="AP112"/>
  <c r="AQ112"/>
  <c r="AR112"/>
  <c r="AS112"/>
  <c r="AT112"/>
  <c r="AU112"/>
  <c r="AV112"/>
  <c r="AW112"/>
  <c r="AX112"/>
  <c r="AY112"/>
  <c r="AZ112"/>
  <c r="BA112"/>
  <c r="BB112"/>
  <c r="BC112"/>
  <c r="BD112"/>
  <c r="BE112"/>
  <c r="BF112"/>
  <c r="BG112"/>
  <c r="D113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AN113"/>
  <c r="AO113"/>
  <c r="AP113"/>
  <c r="AQ113"/>
  <c r="AR113"/>
  <c r="AS113"/>
  <c r="AT113"/>
  <c r="AU113"/>
  <c r="AV113"/>
  <c r="AW113"/>
  <c r="AX113"/>
  <c r="AY113"/>
  <c r="AZ113"/>
  <c r="BA113"/>
  <c r="BB113"/>
  <c r="BC113"/>
  <c r="BD113"/>
  <c r="BE113"/>
  <c r="BF113"/>
  <c r="BG113"/>
  <c r="D114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AN114"/>
  <c r="AO114"/>
  <c r="AP114"/>
  <c r="AQ114"/>
  <c r="AR114"/>
  <c r="AS114"/>
  <c r="AT114"/>
  <c r="AU114"/>
  <c r="AV114"/>
  <c r="AW114"/>
  <c r="AX114"/>
  <c r="AY114"/>
  <c r="AZ114"/>
  <c r="BA114"/>
  <c r="BB114"/>
  <c r="BC114"/>
  <c r="BD114"/>
  <c r="BE114"/>
  <c r="BF114"/>
  <c r="BG114"/>
  <c r="D115"/>
  <c r="E115"/>
  <c r="F115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Z115"/>
  <c r="AA115"/>
  <c r="AB115"/>
  <c r="AC115"/>
  <c r="AD115"/>
  <c r="AE115"/>
  <c r="AF115"/>
  <c r="AG115"/>
  <c r="AH115"/>
  <c r="AI115"/>
  <c r="AJ115"/>
  <c r="AK115"/>
  <c r="AL115"/>
  <c r="AM115"/>
  <c r="AN115"/>
  <c r="AO115"/>
  <c r="AP115"/>
  <c r="AQ115"/>
  <c r="AR115"/>
  <c r="AS115"/>
  <c r="AT115"/>
  <c r="AU115"/>
  <c r="AV115"/>
  <c r="AW115"/>
  <c r="AX115"/>
  <c r="AY115"/>
  <c r="AZ115"/>
  <c r="BA115"/>
  <c r="BB115"/>
  <c r="BC115"/>
  <c r="BD115"/>
  <c r="BE115"/>
  <c r="BF115"/>
  <c r="BG115"/>
  <c r="D116"/>
  <c r="E116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K116"/>
  <c r="AL116"/>
  <c r="AM116"/>
  <c r="AN116"/>
  <c r="AO116"/>
  <c r="AP116"/>
  <c r="AQ116"/>
  <c r="AR116"/>
  <c r="AS116"/>
  <c r="AT116"/>
  <c r="AU116"/>
  <c r="AV116"/>
  <c r="AW116"/>
  <c r="AX116"/>
  <c r="AY116"/>
  <c r="AZ116"/>
  <c r="BA116"/>
  <c r="BB116"/>
  <c r="BC116"/>
  <c r="BD116"/>
  <c r="BE116"/>
  <c r="BF116"/>
  <c r="BG116"/>
  <c r="D117"/>
  <c r="E117"/>
  <c r="F117"/>
  <c r="G117"/>
  <c r="H117"/>
  <c r="I117"/>
  <c r="J117"/>
  <c r="K117"/>
  <c r="L117"/>
  <c r="M117"/>
  <c r="N117"/>
  <c r="O117"/>
  <c r="P117"/>
  <c r="Q117"/>
  <c r="R117"/>
  <c r="S117"/>
  <c r="T117"/>
  <c r="U117"/>
  <c r="V117"/>
  <c r="W117"/>
  <c r="X117"/>
  <c r="Y117"/>
  <c r="Z117"/>
  <c r="AA117"/>
  <c r="AB117"/>
  <c r="AC117"/>
  <c r="AD117"/>
  <c r="AE117"/>
  <c r="AF117"/>
  <c r="AG117"/>
  <c r="AH117"/>
  <c r="AI117"/>
  <c r="AJ117"/>
  <c r="AK117"/>
  <c r="AL117"/>
  <c r="AM117"/>
  <c r="AN117"/>
  <c r="AO117"/>
  <c r="AP117"/>
  <c r="AQ117"/>
  <c r="AR117"/>
  <c r="AS117"/>
  <c r="AT117"/>
  <c r="AU117"/>
  <c r="AV117"/>
  <c r="AW117"/>
  <c r="AX117"/>
  <c r="AY117"/>
  <c r="AZ117"/>
  <c r="BA117"/>
  <c r="BB117"/>
  <c r="BC117"/>
  <c r="BD117"/>
  <c r="BE117"/>
  <c r="BF117"/>
  <c r="BG117"/>
  <c r="BG30" i="10"/>
  <c r="BF30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30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B29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B28"/>
  <c r="BG27"/>
  <c r="BF27"/>
  <c r="BE27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27"/>
  <c r="BG26"/>
  <c r="BF26"/>
  <c r="BE26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BG25"/>
  <c r="BF25"/>
  <c r="BE25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B25"/>
  <c r="BG24"/>
  <c r="BF24"/>
  <c r="BE24"/>
  <c r="BD24"/>
  <c r="BC24"/>
  <c r="BB24"/>
  <c r="BA24"/>
  <c r="AZ24"/>
  <c r="AY24"/>
  <c r="AX24"/>
  <c r="AW24"/>
  <c r="AV24"/>
  <c r="AU24"/>
  <c r="AT24"/>
  <c r="AS24"/>
  <c r="AR24"/>
  <c r="AQ24"/>
  <c r="AP24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BG23"/>
  <c r="BF23"/>
  <c r="BE23"/>
  <c r="BD23"/>
  <c r="BC23"/>
  <c r="BB23"/>
  <c r="BA23"/>
  <c r="AZ23"/>
  <c r="AY23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23"/>
  <c r="BG22"/>
  <c r="BF22"/>
  <c r="BE22"/>
  <c r="BD22"/>
  <c r="BC22"/>
  <c r="BB22"/>
  <c r="BA22"/>
  <c r="AZ22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BG21"/>
  <c r="BF21"/>
  <c r="BE21"/>
  <c r="BD21"/>
  <c r="BC21"/>
  <c r="BB21"/>
  <c r="BA21"/>
  <c r="AZ21"/>
  <c r="AY21"/>
  <c r="AX21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BG20"/>
  <c r="BF20"/>
  <c r="BE20"/>
  <c r="BD20"/>
  <c r="BC20"/>
  <c r="BB20"/>
  <c r="BA20"/>
  <c r="AZ20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BG18"/>
  <c r="BF18"/>
  <c r="BE18"/>
  <c r="BD18"/>
  <c r="BC18"/>
  <c r="BB18"/>
  <c r="BA18"/>
  <c r="AZ18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BG17"/>
  <c r="BF17"/>
  <c r="BE17"/>
  <c r="BD17"/>
  <c r="BC17"/>
  <c r="BB17"/>
  <c r="BA17"/>
  <c r="AZ17"/>
  <c r="AY17"/>
  <c r="AX17"/>
  <c r="AW17"/>
  <c r="AV17"/>
  <c r="AU17"/>
  <c r="AT17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BG16"/>
  <c r="BF16"/>
  <c r="BE16"/>
  <c r="BD16"/>
  <c r="BC16"/>
  <c r="BB16"/>
  <c r="BA16"/>
  <c r="AZ16"/>
  <c r="AY16"/>
  <c r="AX16"/>
  <c r="AW16"/>
  <c r="AV16"/>
  <c r="AU16"/>
  <c r="AT16"/>
  <c r="AS16"/>
  <c r="AR16"/>
  <c r="AQ16"/>
  <c r="AP16"/>
  <c r="AO16"/>
  <c r="AN16"/>
  <c r="AM16"/>
  <c r="AL16"/>
  <c r="AK16"/>
  <c r="AJ16"/>
  <c r="AI16"/>
  <c r="AH16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BG15"/>
  <c r="BF15"/>
  <c r="BE15"/>
  <c r="BD15"/>
  <c r="BC15"/>
  <c r="BB15"/>
  <c r="BA15"/>
  <c r="AZ15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B15"/>
  <c r="BG14"/>
  <c r="BF14"/>
  <c r="BE14"/>
  <c r="BD14"/>
  <c r="BC14"/>
  <c r="BB14"/>
  <c r="BA14"/>
  <c r="AZ14"/>
  <c r="AY14"/>
  <c r="AX14"/>
  <c r="AW14"/>
  <c r="AV14"/>
  <c r="AU14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B14"/>
  <c r="BG13"/>
  <c r="BF13"/>
  <c r="BE13"/>
  <c r="BD13"/>
  <c r="BC13"/>
  <c r="BB13"/>
  <c r="BA13"/>
  <c r="AZ13"/>
  <c r="AY13"/>
  <c r="AX13"/>
  <c r="AW13"/>
  <c r="AV13"/>
  <c r="AU13"/>
  <c r="AT13"/>
  <c r="AS13"/>
  <c r="AR13"/>
  <c r="AQ13"/>
  <c r="AP13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BG12"/>
  <c r="BF12"/>
  <c r="BE12"/>
  <c r="BD12"/>
  <c r="BC12"/>
  <c r="BB12"/>
  <c r="BA12"/>
  <c r="AZ12"/>
  <c r="AY12"/>
  <c r="AX12"/>
  <c r="AW12"/>
  <c r="AV12"/>
  <c r="AU12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12"/>
  <c r="BG11"/>
  <c r="BF11"/>
  <c r="BE11"/>
  <c r="BD11"/>
  <c r="BC11"/>
  <c r="BB11"/>
  <c r="BA11"/>
  <c r="AZ11"/>
  <c r="AY11"/>
  <c r="AX11"/>
  <c r="AW11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B11"/>
  <c r="BG10"/>
  <c r="BF10"/>
  <c r="BE10"/>
  <c r="BD10"/>
  <c r="BC10"/>
  <c r="BB10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B10"/>
  <c r="BG9"/>
  <c r="BF9"/>
  <c r="BE9"/>
  <c r="BD9"/>
  <c r="BC9"/>
  <c r="BB9"/>
  <c r="BA9"/>
  <c r="AZ9"/>
  <c r="AY9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BG8"/>
  <c r="BF8"/>
  <c r="BE8"/>
  <c r="BD8"/>
  <c r="BC8"/>
  <c r="BB8"/>
  <c r="BA8"/>
  <c r="AZ8"/>
  <c r="AY8"/>
  <c r="AX8"/>
  <c r="AW8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B8"/>
  <c r="BG7"/>
  <c r="BF7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BG6"/>
  <c r="BF6"/>
  <c r="BE6"/>
  <c r="BD6"/>
  <c r="BC6"/>
  <c r="BB6"/>
  <c r="BA6"/>
  <c r="AZ6"/>
  <c r="AY6"/>
  <c r="AX6"/>
  <c r="AW6"/>
  <c r="AV6"/>
  <c r="AU6"/>
  <c r="AT6"/>
  <c r="AS6"/>
  <c r="AR6"/>
  <c r="AQ6"/>
  <c r="AP6"/>
  <c r="AO6"/>
  <c r="AN6"/>
  <c r="AM6"/>
  <c r="AL6"/>
  <c r="AK6"/>
  <c r="AJ6"/>
  <c r="AI6"/>
  <c r="AH6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B6"/>
  <c r="BG5"/>
  <c r="BG3" s="1"/>
  <c r="BF5"/>
  <c r="BE5"/>
  <c r="BD5"/>
  <c r="BC5"/>
  <c r="BC3" s="1"/>
  <c r="BB5"/>
  <c r="BA5"/>
  <c r="AZ5"/>
  <c r="AY5"/>
  <c r="AX5"/>
  <c r="AW5"/>
  <c r="AV5"/>
  <c r="AU5"/>
  <c r="AU3" s="1"/>
  <c r="AT5"/>
  <c r="AS5"/>
  <c r="AR5"/>
  <c r="AQ5"/>
  <c r="AP5"/>
  <c r="AO5"/>
  <c r="AN5"/>
  <c r="AM5"/>
  <c r="AL5"/>
  <c r="AK5"/>
  <c r="AJ5"/>
  <c r="AI5"/>
  <c r="AI3" s="1"/>
  <c r="AH5"/>
  <c r="AG5"/>
  <c r="AF5"/>
  <c r="AE5"/>
  <c r="AD5"/>
  <c r="AC5"/>
  <c r="AB5"/>
  <c r="AA5"/>
  <c r="AA3" s="1"/>
  <c r="Z5"/>
  <c r="Y5"/>
  <c r="X5"/>
  <c r="W5"/>
  <c r="W3" s="1"/>
  <c r="V5"/>
  <c r="U5"/>
  <c r="T5"/>
  <c r="S5"/>
  <c r="R5"/>
  <c r="Q5"/>
  <c r="P5"/>
  <c r="O5"/>
  <c r="O3" s="1"/>
  <c r="N5"/>
  <c r="M5"/>
  <c r="L5"/>
  <c r="K5"/>
  <c r="J5"/>
  <c r="I5"/>
  <c r="H5"/>
  <c r="G5"/>
  <c r="F5"/>
  <c r="E5"/>
  <c r="D5"/>
  <c r="C5"/>
  <c r="C3" s="1"/>
  <c r="B5"/>
  <c r="BG4"/>
  <c r="BF4"/>
  <c r="BE4"/>
  <c r="BE3" s="1"/>
  <c r="BD4"/>
  <c r="BC4"/>
  <c r="BB4"/>
  <c r="BA4"/>
  <c r="AZ4"/>
  <c r="AY4"/>
  <c r="AX4"/>
  <c r="AX3" s="1"/>
  <c r="AW4"/>
  <c r="AW3" s="1"/>
  <c r="AV4"/>
  <c r="AU4"/>
  <c r="AT4"/>
  <c r="AT3" s="1"/>
  <c r="AS4"/>
  <c r="AS3" s="1"/>
  <c r="AR4"/>
  <c r="AQ4"/>
  <c r="AP4"/>
  <c r="AP3" s="1"/>
  <c r="AO4"/>
  <c r="AO3" s="1"/>
  <c r="AN4"/>
  <c r="AM4"/>
  <c r="AL4"/>
  <c r="AL3" s="1"/>
  <c r="AK4"/>
  <c r="AK3" s="1"/>
  <c r="AJ4"/>
  <c r="AI4"/>
  <c r="AH4"/>
  <c r="AH3" s="1"/>
  <c r="AG4"/>
  <c r="AG3" s="1"/>
  <c r="AF4"/>
  <c r="AE4"/>
  <c r="AD4"/>
  <c r="AD3" s="1"/>
  <c r="AC4"/>
  <c r="AB4"/>
  <c r="AA4"/>
  <c r="Z4"/>
  <c r="Z3" s="1"/>
  <c r="Y4"/>
  <c r="Y3" s="1"/>
  <c r="X4"/>
  <c r="W4"/>
  <c r="V4"/>
  <c r="V3" s="1"/>
  <c r="U4"/>
  <c r="T4"/>
  <c r="S4"/>
  <c r="R4"/>
  <c r="R3" s="1"/>
  <c r="Q4"/>
  <c r="Q3" s="1"/>
  <c r="P4"/>
  <c r="O4"/>
  <c r="N4"/>
  <c r="N3" s="1"/>
  <c r="M4"/>
  <c r="M3" s="1"/>
  <c r="L4"/>
  <c r="K4"/>
  <c r="J4"/>
  <c r="J3" s="1"/>
  <c r="I4"/>
  <c r="I3" s="1"/>
  <c r="H4"/>
  <c r="G4"/>
  <c r="F4"/>
  <c r="F3" s="1"/>
  <c r="E4"/>
  <c r="E3" s="1"/>
  <c r="D4"/>
  <c r="C4"/>
  <c r="B4"/>
  <c r="BF3"/>
  <c r="AR3"/>
  <c r="T3"/>
  <c r="BA3"/>
  <c r="AY3"/>
  <c r="AQ3"/>
  <c r="AM3"/>
  <c r="AE3"/>
  <c r="AC3"/>
  <c r="U3"/>
  <c r="S3"/>
  <c r="K3"/>
  <c r="G3"/>
  <c r="BG5" i="2"/>
  <c r="BG3" i="12" s="1"/>
  <c r="BF5" i="2"/>
  <c r="BF3" i="12" s="1"/>
  <c r="BE5" i="2"/>
  <c r="BE3" i="12" s="1"/>
  <c r="BD5" i="2"/>
  <c r="BD3" i="12" s="1"/>
  <c r="BC5" i="2"/>
  <c r="BC3" i="12" s="1"/>
  <c r="BB5" i="2"/>
  <c r="BB3" i="12" s="1"/>
  <c r="BA5" i="2"/>
  <c r="BA3" i="12" s="1"/>
  <c r="AZ5" i="2"/>
  <c r="AZ3" i="12" s="1"/>
  <c r="AY5" i="2"/>
  <c r="AY3" i="12" s="1"/>
  <c r="AX5" i="2"/>
  <c r="AX3" i="12" s="1"/>
  <c r="AW5" i="2"/>
  <c r="AW3" i="12" s="1"/>
  <c r="AV5" i="2"/>
  <c r="AV3" i="12" s="1"/>
  <c r="AU5" i="2"/>
  <c r="AU3" i="12" s="1"/>
  <c r="AT5" i="2"/>
  <c r="AT3" i="12" s="1"/>
  <c r="AS5" i="2"/>
  <c r="AS3" i="12" s="1"/>
  <c r="AR5" i="2"/>
  <c r="AR3" i="12" s="1"/>
  <c r="AQ5" i="2"/>
  <c r="AQ3" i="12" s="1"/>
  <c r="AP5" i="2"/>
  <c r="AP3" i="12" s="1"/>
  <c r="AO5" i="2"/>
  <c r="AO3" i="12" s="1"/>
  <c r="AN5" i="2"/>
  <c r="AN3" i="12" s="1"/>
  <c r="AM5" i="2"/>
  <c r="AM3" i="12" s="1"/>
  <c r="AL5" i="2"/>
  <c r="AL3" i="12" s="1"/>
  <c r="AK5" i="2"/>
  <c r="AK3" i="12" s="1"/>
  <c r="AJ5" i="2"/>
  <c r="AJ3" i="12" s="1"/>
  <c r="AI5" i="2"/>
  <c r="AI3" i="12" s="1"/>
  <c r="AH5" i="2"/>
  <c r="AH3" i="12" s="1"/>
  <c r="AG5" i="2"/>
  <c r="AG3" i="12" s="1"/>
  <c r="AF5" i="2"/>
  <c r="AF3" i="12" s="1"/>
  <c r="AE5" i="2"/>
  <c r="AE3" i="12" s="1"/>
  <c r="AD5" i="2"/>
  <c r="AD3" i="12" s="1"/>
  <c r="AC5" i="2"/>
  <c r="AC3" i="12" s="1"/>
  <c r="AB5" i="2"/>
  <c r="AB3" i="12" s="1"/>
  <c r="AA5" i="2"/>
  <c r="AA3" i="12" s="1"/>
  <c r="Z5" i="2"/>
  <c r="Z3" i="12" s="1"/>
  <c r="Y5" i="2"/>
  <c r="Y3" i="12" s="1"/>
  <c r="X5" i="2"/>
  <c r="X3" i="12" s="1"/>
  <c r="W5" i="2"/>
  <c r="W3" i="12" s="1"/>
  <c r="V5" i="2"/>
  <c r="V3" i="12" s="1"/>
  <c r="U5" i="2"/>
  <c r="U3" i="12" s="1"/>
  <c r="T5" i="2"/>
  <c r="T3" i="12" s="1"/>
  <c r="S5" i="2"/>
  <c r="S3" i="12" s="1"/>
  <c r="R5" i="2"/>
  <c r="R3" i="12" s="1"/>
  <c r="Q5" i="2"/>
  <c r="Q3" i="12" s="1"/>
  <c r="P5" i="2"/>
  <c r="P3" i="12" s="1"/>
  <c r="O5" i="2"/>
  <c r="O3" i="12" s="1"/>
  <c r="N5" i="2"/>
  <c r="N3" i="12" s="1"/>
  <c r="M5" i="2"/>
  <c r="M3" i="12" s="1"/>
  <c r="L5" i="2"/>
  <c r="L3" i="12" s="1"/>
  <c r="K5" i="2"/>
  <c r="K3" i="12" s="1"/>
  <c r="J5" i="2"/>
  <c r="J3" i="12" s="1"/>
  <c r="I5" i="2"/>
  <c r="I3" i="12" s="1"/>
  <c r="H5" i="2"/>
  <c r="H3" i="12" s="1"/>
  <c r="G5" i="2"/>
  <c r="G3" i="12" s="1"/>
  <c r="F5" i="2"/>
  <c r="F3" i="12" s="1"/>
  <c r="E5" i="2"/>
  <c r="E3" i="12" s="1"/>
  <c r="D5" i="2"/>
  <c r="D3" i="12" s="1"/>
  <c r="C8" i="2"/>
  <c r="C6" i="12" s="1"/>
  <c r="C12" i="2"/>
  <c r="C10" i="12" s="1"/>
  <c r="C13" i="2"/>
  <c r="C11" i="12" s="1"/>
  <c r="C17" i="2"/>
  <c r="C15" i="12" s="1"/>
  <c r="C18" i="2"/>
  <c r="C16" i="12" s="1"/>
  <c r="C20" i="2"/>
  <c r="C18" i="12" s="1"/>
  <c r="C22" i="2"/>
  <c r="C20" i="12" s="1"/>
  <c r="C24" i="2"/>
  <c r="C22" i="12" s="1"/>
  <c r="C25" i="2"/>
  <c r="C23" i="12" s="1"/>
  <c r="C28" i="2"/>
  <c r="C26" i="12" s="1"/>
  <c r="C29" i="2"/>
  <c r="C27" i="12" s="1"/>
  <c r="C30" i="2"/>
  <c r="C28" i="12" s="1"/>
  <c r="C33" i="2"/>
  <c r="C31" i="12" s="1"/>
  <c r="C34" i="2"/>
  <c r="C32" i="12" s="1"/>
  <c r="C36" i="2"/>
  <c r="C34" i="12" s="1"/>
  <c r="C37" i="2"/>
  <c r="C35" i="12" s="1"/>
  <c r="C38" i="2"/>
  <c r="C36" i="12" s="1"/>
  <c r="C39" i="2"/>
  <c r="C37" i="12" s="1"/>
  <c r="C40" i="2"/>
  <c r="C38" i="12" s="1"/>
  <c r="C41" i="2"/>
  <c r="C39" i="12" s="1"/>
  <c r="C42" i="2"/>
  <c r="C40" i="12" s="1"/>
  <c r="C43" i="2"/>
  <c r="C41" i="12" s="1"/>
  <c r="C44" i="2"/>
  <c r="C42" i="12" s="1"/>
  <c r="C45" i="2"/>
  <c r="C43" i="12" s="1"/>
  <c r="C46" i="2"/>
  <c r="C44" i="12" s="1"/>
  <c r="C47" i="2"/>
  <c r="C45" i="12" s="1"/>
  <c r="C48" i="2"/>
  <c r="C46" i="12" s="1"/>
  <c r="C49" i="2"/>
  <c r="C47" i="12" s="1"/>
  <c r="C50" i="2"/>
  <c r="C48" i="12" s="1"/>
  <c r="C51" i="2"/>
  <c r="C49" i="12" s="1"/>
  <c r="C52" i="2"/>
  <c r="C50" i="12" s="1"/>
  <c r="C53" i="2"/>
  <c r="C51" i="12" s="1"/>
  <c r="C54" i="2"/>
  <c r="C52" i="12" s="1"/>
  <c r="C55" i="2"/>
  <c r="C53" i="12" s="1"/>
  <c r="C56" i="2"/>
  <c r="C54" i="12" s="1"/>
  <c r="C57" i="2"/>
  <c r="C55" i="12" s="1"/>
  <c r="C58" i="2"/>
  <c r="C56" i="12" s="1"/>
  <c r="C59" i="2"/>
  <c r="C57" i="12" s="1"/>
  <c r="C60" i="2"/>
  <c r="C58" i="12" s="1"/>
  <c r="C61" i="2"/>
  <c r="C59" i="12" s="1"/>
  <c r="C62" i="2"/>
  <c r="C60" i="12" s="1"/>
  <c r="C63" i="2"/>
  <c r="C61" i="12" s="1"/>
  <c r="C64" i="2"/>
  <c r="C62" i="12" s="1"/>
  <c r="C65" i="2"/>
  <c r="C63" i="12" s="1"/>
  <c r="C66" i="2"/>
  <c r="C64" i="12" s="1"/>
  <c r="C67" i="2"/>
  <c r="C65" i="12" s="1"/>
  <c r="C68" i="2"/>
  <c r="C66" i="12" s="1"/>
  <c r="C69" i="2"/>
  <c r="C67" i="12" s="1"/>
  <c r="C70" i="2"/>
  <c r="C68" i="12" s="1"/>
  <c r="C71" i="2"/>
  <c r="C69" i="12" s="1"/>
  <c r="C72" i="2"/>
  <c r="C70" i="12" s="1"/>
  <c r="C73" i="2"/>
  <c r="C71" i="12" s="1"/>
  <c r="C74" i="2"/>
  <c r="C72" i="12" s="1"/>
  <c r="C75" i="2"/>
  <c r="C73" i="12" s="1"/>
  <c r="C76" i="2"/>
  <c r="C74" i="12" s="1"/>
  <c r="C77" i="2"/>
  <c r="C75" i="12" s="1"/>
  <c r="C78" i="2"/>
  <c r="C76" i="12" s="1"/>
  <c r="C79" i="2"/>
  <c r="C77" i="12" s="1"/>
  <c r="C80" i="2"/>
  <c r="C78" i="12" s="1"/>
  <c r="C81" i="2"/>
  <c r="C79" i="12" s="1"/>
  <c r="C82" i="2"/>
  <c r="C80" i="12" s="1"/>
  <c r="C83" i="2"/>
  <c r="C81" i="12" s="1"/>
  <c r="C84" i="2"/>
  <c r="C82" i="12" s="1"/>
  <c r="C85" i="2"/>
  <c r="C83" i="12" s="1"/>
  <c r="C86" i="2"/>
  <c r="C84" i="12" s="1"/>
  <c r="C87" i="2"/>
  <c r="C85" i="12" s="1"/>
  <c r="C88" i="2"/>
  <c r="C86" i="12" s="1"/>
  <c r="C89" i="2"/>
  <c r="C87" i="12" s="1"/>
  <c r="C90" i="2"/>
  <c r="C88" i="12" s="1"/>
  <c r="C91" i="2"/>
  <c r="C89" i="12" s="1"/>
  <c r="C92" i="2"/>
  <c r="C90" i="12" s="1"/>
  <c r="C93" i="2"/>
  <c r="C91" i="12" s="1"/>
  <c r="C94" i="2"/>
  <c r="C92" i="12" s="1"/>
  <c r="C95" i="2"/>
  <c r="C93" i="12" s="1"/>
  <c r="C96" i="2"/>
  <c r="C94" i="12" s="1"/>
  <c r="C97" i="2"/>
  <c r="C95" i="12" s="1"/>
  <c r="C98" i="2"/>
  <c r="C96" i="12" s="1"/>
  <c r="C99" i="2"/>
  <c r="C97" i="12" s="1"/>
  <c r="C100" i="2"/>
  <c r="C98" i="12" s="1"/>
  <c r="C101" i="2"/>
  <c r="C99" i="12" s="1"/>
  <c r="C102" i="2"/>
  <c r="C100" i="12" s="1"/>
  <c r="C103" i="2"/>
  <c r="C101" i="12" s="1"/>
  <c r="C104" i="2"/>
  <c r="C102" i="12" s="1"/>
  <c r="C105" i="2"/>
  <c r="C103" i="12" s="1"/>
  <c r="C106" i="2"/>
  <c r="C104" i="12" s="1"/>
  <c r="C107" i="2"/>
  <c r="C105" i="12" s="1"/>
  <c r="C108" i="2"/>
  <c r="C106" i="12" s="1"/>
  <c r="C109" i="2"/>
  <c r="C107" i="12" s="1"/>
  <c r="C110" i="2"/>
  <c r="C108" i="12" s="1"/>
  <c r="C111" i="2"/>
  <c r="C109" i="12" s="1"/>
  <c r="C112" i="2"/>
  <c r="C110" i="12" s="1"/>
  <c r="C113" i="2"/>
  <c r="C111" i="12" s="1"/>
  <c r="C114" i="2"/>
  <c r="C112" i="12" s="1"/>
  <c r="C115" i="2"/>
  <c r="C113" i="12" s="1"/>
  <c r="C116" i="2"/>
  <c r="C114" i="12" s="1"/>
  <c r="C117" i="2"/>
  <c r="C115" i="12" s="1"/>
  <c r="C118" i="2"/>
  <c r="C116" i="12" s="1"/>
  <c r="C119" i="2"/>
  <c r="C117" i="12" s="1"/>
  <c r="B9" i="2"/>
  <c r="B7" i="12" s="1"/>
  <c r="B10" i="2"/>
  <c r="B8" i="12" s="1"/>
  <c r="B11" i="2"/>
  <c r="B9" i="12" s="1"/>
  <c r="B14" i="2"/>
  <c r="B12" i="12" s="1"/>
  <c r="B15" i="2"/>
  <c r="B13" i="12" s="1"/>
  <c r="B17" i="2"/>
  <c r="B15" i="12" s="1"/>
  <c r="B19" i="2"/>
  <c r="B17" i="12" s="1"/>
  <c r="B20" i="2"/>
  <c r="B18" i="12" s="1"/>
  <c r="B21" i="2"/>
  <c r="B19" i="12" s="1"/>
  <c r="B23" i="2"/>
  <c r="B21" i="12" s="1"/>
  <c r="B24" i="2"/>
  <c r="B22" i="12" s="1"/>
  <c r="B25" i="2"/>
  <c r="B23" i="12" s="1"/>
  <c r="B27" i="2"/>
  <c r="B25" i="12" s="1"/>
  <c r="B28" i="2"/>
  <c r="B26" i="12" s="1"/>
  <c r="B29" i="2"/>
  <c r="B27" i="12" s="1"/>
  <c r="B30" i="2"/>
  <c r="B28" i="12" s="1"/>
  <c r="B31" i="2"/>
  <c r="B29" i="12" s="1"/>
  <c r="B32" i="2"/>
  <c r="B30" i="12" s="1"/>
  <c r="B33" i="2"/>
  <c r="B31" i="12" s="1"/>
  <c r="B34" i="2"/>
  <c r="B32" i="12" s="1"/>
  <c r="B35" i="2"/>
  <c r="B33" i="12" s="1"/>
  <c r="B36" i="2"/>
  <c r="B34" i="12" s="1"/>
  <c r="B37" i="2"/>
  <c r="B35" i="12" s="1"/>
  <c r="B38" i="2"/>
  <c r="B36" i="12" s="1"/>
  <c r="B39" i="2"/>
  <c r="B37" i="12" s="1"/>
  <c r="B40" i="2"/>
  <c r="B38" i="12" s="1"/>
  <c r="B41" i="2"/>
  <c r="B39" i="12" s="1"/>
  <c r="B42" i="2"/>
  <c r="B40" i="12" s="1"/>
  <c r="B43" i="2"/>
  <c r="B41" i="12" s="1"/>
  <c r="B44" i="2"/>
  <c r="B42" i="12" s="1"/>
  <c r="B45" i="2"/>
  <c r="B43" i="12" s="1"/>
  <c r="B46" i="2"/>
  <c r="B44" i="12" s="1"/>
  <c r="B47" i="2"/>
  <c r="B45" i="12" s="1"/>
  <c r="B48" i="2"/>
  <c r="B46" i="12" s="1"/>
  <c r="B49" i="2"/>
  <c r="B47" i="12" s="1"/>
  <c r="B50" i="2"/>
  <c r="B48" i="12" s="1"/>
  <c r="B51" i="2"/>
  <c r="B49" i="12" s="1"/>
  <c r="B52" i="2"/>
  <c r="B50" i="12" s="1"/>
  <c r="B53" i="2"/>
  <c r="B51" i="12" s="1"/>
  <c r="B54" i="2"/>
  <c r="B52" i="12" s="1"/>
  <c r="B55" i="2"/>
  <c r="B53" i="12" s="1"/>
  <c r="B56" i="2"/>
  <c r="B54" i="12" s="1"/>
  <c r="B57" i="2"/>
  <c r="B55" i="12" s="1"/>
  <c r="B58" i="2"/>
  <c r="B56" i="12" s="1"/>
  <c r="B59" i="2"/>
  <c r="B57" i="12" s="1"/>
  <c r="B60" i="2"/>
  <c r="B58" i="12" s="1"/>
  <c r="B61" i="2"/>
  <c r="B59" i="12" s="1"/>
  <c r="B62" i="2"/>
  <c r="B60" i="12" s="1"/>
  <c r="B63" i="2"/>
  <c r="B61" i="12" s="1"/>
  <c r="B64" i="2"/>
  <c r="B62" i="12" s="1"/>
  <c r="B65" i="2"/>
  <c r="B63" i="12" s="1"/>
  <c r="B66" i="2"/>
  <c r="B64" i="12" s="1"/>
  <c r="B67" i="2"/>
  <c r="B65" i="12" s="1"/>
  <c r="B68" i="2"/>
  <c r="B66" i="12" s="1"/>
  <c r="B69" i="2"/>
  <c r="B67" i="12" s="1"/>
  <c r="B70" i="2"/>
  <c r="B68" i="12" s="1"/>
  <c r="B71" i="2"/>
  <c r="B69" i="12" s="1"/>
  <c r="B72" i="2"/>
  <c r="B70" i="12" s="1"/>
  <c r="B73" i="2"/>
  <c r="B71" i="12" s="1"/>
  <c r="B74" i="2"/>
  <c r="B72" i="12" s="1"/>
  <c r="B75" i="2"/>
  <c r="B73" i="12" s="1"/>
  <c r="B76" i="2"/>
  <c r="B74" i="12" s="1"/>
  <c r="B77" i="2"/>
  <c r="B75" i="12" s="1"/>
  <c r="B78" i="2"/>
  <c r="B76" i="12" s="1"/>
  <c r="B79" i="2"/>
  <c r="B77" i="12" s="1"/>
  <c r="B80" i="2"/>
  <c r="B78" i="12" s="1"/>
  <c r="B81" i="2"/>
  <c r="B79" i="12" s="1"/>
  <c r="B82" i="2"/>
  <c r="B80" i="12" s="1"/>
  <c r="B83" i="2"/>
  <c r="B81" i="12" s="1"/>
  <c r="B84" i="2"/>
  <c r="B82" i="12" s="1"/>
  <c r="B85" i="2"/>
  <c r="B83" i="12" s="1"/>
  <c r="B86" i="2"/>
  <c r="B84" i="12" s="1"/>
  <c r="B87" i="2"/>
  <c r="B85" i="12" s="1"/>
  <c r="B88" i="2"/>
  <c r="B86" i="12" s="1"/>
  <c r="B89" i="2"/>
  <c r="B87" i="12" s="1"/>
  <c r="B90" i="2"/>
  <c r="B88" i="12" s="1"/>
  <c r="B91" i="2"/>
  <c r="B89" i="12" s="1"/>
  <c r="B92" i="2"/>
  <c r="B90" i="12" s="1"/>
  <c r="B93" i="2"/>
  <c r="B91" i="12" s="1"/>
  <c r="B94" i="2"/>
  <c r="B92" i="12" s="1"/>
  <c r="B95" i="2"/>
  <c r="B93" i="12" s="1"/>
  <c r="B96" i="2"/>
  <c r="B94" i="12" s="1"/>
  <c r="B97" i="2"/>
  <c r="B95" i="12" s="1"/>
  <c r="B98" i="2"/>
  <c r="B96" i="12" s="1"/>
  <c r="B99" i="2"/>
  <c r="B97" i="12" s="1"/>
  <c r="B100" i="2"/>
  <c r="B98" i="12" s="1"/>
  <c r="B101" i="2"/>
  <c r="B99" i="12" s="1"/>
  <c r="B102" i="2"/>
  <c r="B100" i="12" s="1"/>
  <c r="B103" i="2"/>
  <c r="B101" i="12" s="1"/>
  <c r="B104" i="2"/>
  <c r="B102" i="12" s="1"/>
  <c r="B105" i="2"/>
  <c r="B103" i="12" s="1"/>
  <c r="B106" i="2"/>
  <c r="B104" i="12" s="1"/>
  <c r="B107" i="2"/>
  <c r="B105" i="12" s="1"/>
  <c r="B108" i="2"/>
  <c r="B106" i="12" s="1"/>
  <c r="B109" i="2"/>
  <c r="B107" i="12" s="1"/>
  <c r="B110" i="2"/>
  <c r="B108" i="12" s="1"/>
  <c r="B111" i="2"/>
  <c r="B109" i="12" s="1"/>
  <c r="B112" i="2"/>
  <c r="B110" i="12" s="1"/>
  <c r="B113" i="2"/>
  <c r="B111" i="12" s="1"/>
  <c r="B114" i="2"/>
  <c r="B112" i="12" s="1"/>
  <c r="B115" i="2"/>
  <c r="B113" i="12" s="1"/>
  <c r="B116" i="2"/>
  <c r="B114" i="12" s="1"/>
  <c r="B117" i="2"/>
  <c r="B115" i="12" s="1"/>
  <c r="B118" i="2"/>
  <c r="B116" i="12" s="1"/>
  <c r="B119" i="2"/>
  <c r="B117" i="12" s="1"/>
  <c r="BG30" i="1"/>
  <c r="BF30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BG27"/>
  <c r="BF27"/>
  <c r="BE27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BG26"/>
  <c r="BF26"/>
  <c r="BE26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BG25"/>
  <c r="BF25"/>
  <c r="BE25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BG24"/>
  <c r="BF24"/>
  <c r="BE24"/>
  <c r="BD24"/>
  <c r="BC24"/>
  <c r="BB24"/>
  <c r="BA24"/>
  <c r="AZ24"/>
  <c r="AY24"/>
  <c r="AX24"/>
  <c r="AW24"/>
  <c r="AV24"/>
  <c r="AU24"/>
  <c r="AT24"/>
  <c r="AS24"/>
  <c r="AR24"/>
  <c r="AQ24"/>
  <c r="AP24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BG23"/>
  <c r="BF23"/>
  <c r="BE23"/>
  <c r="BD23"/>
  <c r="BC23"/>
  <c r="BB23"/>
  <c r="BA23"/>
  <c r="AZ23"/>
  <c r="AY23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G22"/>
  <c r="BF22"/>
  <c r="BE22"/>
  <c r="BD22"/>
  <c r="BC22"/>
  <c r="BB22"/>
  <c r="BA22"/>
  <c r="AZ22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BG21"/>
  <c r="BF21"/>
  <c r="BE21"/>
  <c r="BD21"/>
  <c r="BC21"/>
  <c r="BB21"/>
  <c r="BA21"/>
  <c r="AZ21"/>
  <c r="AY21"/>
  <c r="AX21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BG20"/>
  <c r="BF20"/>
  <c r="BE20"/>
  <c r="BD20"/>
  <c r="BC20"/>
  <c r="BB20"/>
  <c r="BA20"/>
  <c r="AZ20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BG18"/>
  <c r="BF18"/>
  <c r="BE18"/>
  <c r="BD18"/>
  <c r="BC18"/>
  <c r="BB18"/>
  <c r="BA18"/>
  <c r="AZ18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G17"/>
  <c r="BF17"/>
  <c r="BE17"/>
  <c r="BD17"/>
  <c r="BC17"/>
  <c r="BB17"/>
  <c r="BA17"/>
  <c r="AZ17"/>
  <c r="AY17"/>
  <c r="AX17"/>
  <c r="AW17"/>
  <c r="AV17"/>
  <c r="AU17"/>
  <c r="AT17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BG16"/>
  <c r="BF16"/>
  <c r="BE16"/>
  <c r="BD16"/>
  <c r="BC16"/>
  <c r="BB16"/>
  <c r="BA16"/>
  <c r="AZ16"/>
  <c r="AY16"/>
  <c r="AX16"/>
  <c r="AW16"/>
  <c r="AV16"/>
  <c r="AU16"/>
  <c r="AT16"/>
  <c r="AS16"/>
  <c r="AR16"/>
  <c r="AQ16"/>
  <c r="AP16"/>
  <c r="AO16"/>
  <c r="AN16"/>
  <c r="AM16"/>
  <c r="AL16"/>
  <c r="AK16"/>
  <c r="AJ16"/>
  <c r="AI16"/>
  <c r="AH16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BG15"/>
  <c r="BF15"/>
  <c r="BE15"/>
  <c r="BD15"/>
  <c r="BC15"/>
  <c r="BB15"/>
  <c r="BA15"/>
  <c r="AZ15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BG14"/>
  <c r="BF14"/>
  <c r="BE14"/>
  <c r="BD14"/>
  <c r="BC14"/>
  <c r="BB14"/>
  <c r="BA14"/>
  <c r="AZ14"/>
  <c r="AY14"/>
  <c r="AX14"/>
  <c r="AW14"/>
  <c r="AV14"/>
  <c r="AU14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BF13"/>
  <c r="BE13"/>
  <c r="BD13"/>
  <c r="BB13"/>
  <c r="BA13"/>
  <c r="AZ13"/>
  <c r="AX13"/>
  <c r="AW13"/>
  <c r="AV13"/>
  <c r="AT13"/>
  <c r="AS13"/>
  <c r="AR13"/>
  <c r="AP13"/>
  <c r="AO13"/>
  <c r="AN13"/>
  <c r="AL13"/>
  <c r="AK13"/>
  <c r="AJ13"/>
  <c r="AH13"/>
  <c r="AG13"/>
  <c r="AF13"/>
  <c r="AD13"/>
  <c r="AC13"/>
  <c r="AB13"/>
  <c r="Z13"/>
  <c r="Y13"/>
  <c r="X13"/>
  <c r="V13"/>
  <c r="U13"/>
  <c r="T13"/>
  <c r="R13"/>
  <c r="Q13"/>
  <c r="P13"/>
  <c r="N13"/>
  <c r="M13"/>
  <c r="L13"/>
  <c r="J13"/>
  <c r="I13"/>
  <c r="H13"/>
  <c r="F13"/>
  <c r="E13"/>
  <c r="D13"/>
  <c r="BG12"/>
  <c r="BF12"/>
  <c r="BE12"/>
  <c r="BD12"/>
  <c r="BC12"/>
  <c r="BB12"/>
  <c r="BA12"/>
  <c r="AZ12"/>
  <c r="AY12"/>
  <c r="AX12"/>
  <c r="AW12"/>
  <c r="AV12"/>
  <c r="AU12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BG11"/>
  <c r="BF11"/>
  <c r="BE11"/>
  <c r="BD11"/>
  <c r="BC11"/>
  <c r="BB11"/>
  <c r="BA11"/>
  <c r="AZ11"/>
  <c r="AY11"/>
  <c r="AX11"/>
  <c r="AW11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BG10"/>
  <c r="BF10"/>
  <c r="BE10"/>
  <c r="BD10"/>
  <c r="BC10"/>
  <c r="BB10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BG9"/>
  <c r="BF9"/>
  <c r="BE9"/>
  <c r="BD9"/>
  <c r="BC9"/>
  <c r="BB9"/>
  <c r="BA9"/>
  <c r="AZ9"/>
  <c r="AY9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BG8"/>
  <c r="BF8"/>
  <c r="BE8"/>
  <c r="BD8"/>
  <c r="BC8"/>
  <c r="BB8"/>
  <c r="BA8"/>
  <c r="AZ8"/>
  <c r="AY8"/>
  <c r="AX8"/>
  <c r="AW8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BG7"/>
  <c r="BF7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BG6"/>
  <c r="BF6"/>
  <c r="BE6"/>
  <c r="BD6"/>
  <c r="BC6"/>
  <c r="BB6"/>
  <c r="BA6"/>
  <c r="AZ6"/>
  <c r="AY6"/>
  <c r="AX6"/>
  <c r="AW6"/>
  <c r="AV6"/>
  <c r="AU6"/>
  <c r="AT6"/>
  <c r="AS6"/>
  <c r="AR6"/>
  <c r="AQ6"/>
  <c r="AP6"/>
  <c r="AO6"/>
  <c r="AN6"/>
  <c r="AM6"/>
  <c r="AL6"/>
  <c r="AK6"/>
  <c r="AJ6"/>
  <c r="AI6"/>
  <c r="AH6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BG5"/>
  <c r="BF5"/>
  <c r="BE5"/>
  <c r="BD5"/>
  <c r="BC5"/>
  <c r="BB5"/>
  <c r="BA5"/>
  <c r="AZ5"/>
  <c r="AY5"/>
  <c r="AX5"/>
  <c r="AW5"/>
  <c r="AV5"/>
  <c r="AU5"/>
  <c r="AT5"/>
  <c r="AS5"/>
  <c r="AR5"/>
  <c r="AQ5"/>
  <c r="AP5"/>
  <c r="AO5"/>
  <c r="AN5"/>
  <c r="AM5"/>
  <c r="AL5"/>
  <c r="AK5"/>
  <c r="AJ5"/>
  <c r="AI5"/>
  <c r="AH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BG4"/>
  <c r="BF4"/>
  <c r="BE4"/>
  <c r="BD4"/>
  <c r="BC4"/>
  <c r="BB4"/>
  <c r="BA4"/>
  <c r="AZ4"/>
  <c r="AY4"/>
  <c r="AX4"/>
  <c r="AW4"/>
  <c r="AV4"/>
  <c r="AU4"/>
  <c r="AT4"/>
  <c r="AS4"/>
  <c r="AR4"/>
  <c r="AQ4"/>
  <c r="AP4"/>
  <c r="AO4"/>
  <c r="AN4"/>
  <c r="AM4"/>
  <c r="AL4"/>
  <c r="AK4"/>
  <c r="AJ4"/>
  <c r="AI4"/>
  <c r="AH4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B6"/>
  <c r="B19"/>
  <c r="B20"/>
  <c r="B22"/>
  <c r="B26"/>
  <c r="B28"/>
  <c r="B30"/>
  <c r="D3" i="10" l="1"/>
  <c r="L3"/>
  <c r="AB3"/>
  <c r="AF3"/>
  <c r="AN3"/>
  <c r="AV3"/>
  <c r="AZ3"/>
  <c r="H3"/>
  <c r="P3"/>
  <c r="X3"/>
  <c r="AJ3"/>
  <c r="BD3"/>
  <c r="BB3"/>
  <c r="B3"/>
  <c r="AL3" i="1"/>
  <c r="N3"/>
  <c r="AT3"/>
  <c r="F3"/>
  <c r="AD3"/>
  <c r="V3"/>
  <c r="BB3"/>
  <c r="B6" i="2"/>
  <c r="B4" i="12" s="1"/>
  <c r="C14" i="2"/>
  <c r="C12" i="12" s="1"/>
  <c r="C6" i="2"/>
  <c r="C4" i="12" s="1"/>
  <c r="H3" i="1"/>
  <c r="T3"/>
  <c r="AF3"/>
  <c r="AR3"/>
  <c r="AZ3"/>
  <c r="J3"/>
  <c r="Z3"/>
  <c r="AP3"/>
  <c r="BF3"/>
  <c r="B23"/>
  <c r="C28"/>
  <c r="B26" i="2"/>
  <c r="B24" i="12" s="1"/>
  <c r="B22" i="2"/>
  <c r="B20" i="12" s="1"/>
  <c r="B18" i="2"/>
  <c r="B13"/>
  <c r="B11" i="12" s="1"/>
  <c r="B7" i="2"/>
  <c r="B5" i="12" s="1"/>
  <c r="C32" i="2"/>
  <c r="C30" i="12" s="1"/>
  <c r="C26" i="2"/>
  <c r="C24" i="12" s="1"/>
  <c r="C21" i="2"/>
  <c r="C16"/>
  <c r="C14" i="12" s="1"/>
  <c r="C10" i="2"/>
  <c r="C8" i="12" s="1"/>
  <c r="L3" i="1"/>
  <c r="X3"/>
  <c r="AJ3"/>
  <c r="BD3"/>
  <c r="D3"/>
  <c r="P3"/>
  <c r="AB3"/>
  <c r="AN3"/>
  <c r="AV3"/>
  <c r="R3"/>
  <c r="AH3"/>
  <c r="AX3"/>
  <c r="C10"/>
  <c r="C27"/>
  <c r="B27"/>
  <c r="B7"/>
  <c r="B9"/>
  <c r="C26"/>
  <c r="C4"/>
  <c r="C8"/>
  <c r="B24"/>
  <c r="B10"/>
  <c r="B5"/>
  <c r="E3"/>
  <c r="I3"/>
  <c r="M3"/>
  <c r="Q3"/>
  <c r="U3"/>
  <c r="Y3"/>
  <c r="AC3"/>
  <c r="AG3"/>
  <c r="AK3"/>
  <c r="AO3"/>
  <c r="AS3"/>
  <c r="AW3"/>
  <c r="BA3"/>
  <c r="BE3"/>
  <c r="C7"/>
  <c r="B29"/>
  <c r="B25"/>
  <c r="B21"/>
  <c r="B17"/>
  <c r="B8"/>
  <c r="B4"/>
  <c r="C5"/>
  <c r="C9"/>
  <c r="G13"/>
  <c r="G3" s="1"/>
  <c r="K13"/>
  <c r="K3" s="1"/>
  <c r="O13"/>
  <c r="O3" s="1"/>
  <c r="S13"/>
  <c r="S3" s="1"/>
  <c r="W13"/>
  <c r="W3" s="1"/>
  <c r="AA13"/>
  <c r="AA3" s="1"/>
  <c r="AE13"/>
  <c r="AE3" s="1"/>
  <c r="AI13"/>
  <c r="AI3" s="1"/>
  <c r="AM13"/>
  <c r="AM3" s="1"/>
  <c r="AQ13"/>
  <c r="AQ3" s="1"/>
  <c r="AU13"/>
  <c r="AU3" s="1"/>
  <c r="AY13"/>
  <c r="AY3" s="1"/>
  <c r="BC13"/>
  <c r="BC3" s="1"/>
  <c r="BG13"/>
  <c r="BG3" s="1"/>
  <c r="C21"/>
  <c r="C29"/>
  <c r="B16" i="2"/>
  <c r="B14" i="12" s="1"/>
  <c r="B12" i="2"/>
  <c r="B10" i="12" s="1"/>
  <c r="B8" i="2"/>
  <c r="B6" i="12" s="1"/>
  <c r="C35" i="2"/>
  <c r="C33" i="12" s="1"/>
  <c r="C31" i="2"/>
  <c r="C29" i="12" s="1"/>
  <c r="C27" i="2"/>
  <c r="C25" i="12" s="1"/>
  <c r="C23" i="2"/>
  <c r="C21" i="12" s="1"/>
  <c r="C19" i="2"/>
  <c r="C17" i="12" s="1"/>
  <c r="C15" i="2"/>
  <c r="C13" i="12" s="1"/>
  <c r="C11" i="2"/>
  <c r="C9" i="12" s="1"/>
  <c r="C7" i="2"/>
  <c r="C5" i="12" s="1"/>
  <c r="C9" i="2"/>
  <c r="C7" i="12" s="1"/>
  <c r="C17" i="1" l="1"/>
  <c r="C19" i="12"/>
  <c r="B16" i="1"/>
  <c r="B16" i="12"/>
  <c r="B5" i="2"/>
  <c r="B3" i="12" s="1"/>
  <c r="B11" i="1"/>
  <c r="C13"/>
  <c r="B18"/>
  <c r="B15"/>
  <c r="C15"/>
  <c r="B13"/>
  <c r="C14"/>
  <c r="C24"/>
  <c r="B14"/>
  <c r="C16"/>
  <c r="C22"/>
  <c r="C25"/>
  <c r="C5" i="2"/>
  <c r="C3" i="12" s="1"/>
  <c r="C12" i="1"/>
  <c r="C19"/>
  <c r="B12"/>
  <c r="C11"/>
  <c r="B3" l="1"/>
  <c r="C3"/>
</calcChain>
</file>

<file path=xl/sharedStrings.xml><?xml version="1.0" encoding="utf-8"?>
<sst xmlns="http://schemas.openxmlformats.org/spreadsheetml/2006/main" count="845" uniqueCount="179">
  <si>
    <t>전</t>
  </si>
  <si>
    <t>답</t>
  </si>
  <si>
    <t>대</t>
  </si>
  <si>
    <t>면  적</t>
  </si>
  <si>
    <t>지번수</t>
  </si>
  <si>
    <t>합  계</t>
  </si>
  <si>
    <t>계</t>
  </si>
  <si>
    <t>종화동</t>
  </si>
  <si>
    <t>수정동</t>
  </si>
  <si>
    <t>공화동</t>
  </si>
  <si>
    <t>관문동</t>
  </si>
  <si>
    <t>고소동</t>
  </si>
  <si>
    <t>동산동</t>
  </si>
  <si>
    <t>중앙동</t>
  </si>
  <si>
    <t>교동</t>
  </si>
  <si>
    <t>군자동</t>
  </si>
  <si>
    <t>충무동</t>
  </si>
  <si>
    <t>연등동</t>
  </si>
  <si>
    <t>광무동</t>
  </si>
  <si>
    <t>서교동</t>
  </si>
  <si>
    <t>봉강동</t>
  </si>
  <si>
    <t>봉산동</t>
  </si>
  <si>
    <t>남산동</t>
  </si>
  <si>
    <t>국동</t>
  </si>
  <si>
    <t>신월동</t>
  </si>
  <si>
    <t>여서동</t>
  </si>
  <si>
    <t>문수동</t>
  </si>
  <si>
    <t>오림동</t>
  </si>
  <si>
    <t>미평동</t>
  </si>
  <si>
    <t>둔덕동</t>
  </si>
  <si>
    <t>오천동</t>
  </si>
  <si>
    <t>만흥동</t>
  </si>
  <si>
    <t>덕충동</t>
  </si>
  <si>
    <t>경호동</t>
  </si>
  <si>
    <t>학동</t>
  </si>
  <si>
    <t>학용동</t>
  </si>
  <si>
    <t>안산동</t>
  </si>
  <si>
    <t>소호동</t>
  </si>
  <si>
    <t>시전동</t>
  </si>
  <si>
    <t>신기동</t>
  </si>
  <si>
    <t>웅천동</t>
  </si>
  <si>
    <t>선원동</t>
  </si>
  <si>
    <t>여천동</t>
  </si>
  <si>
    <t>화장동</t>
  </si>
  <si>
    <t>주삼동</t>
  </si>
  <si>
    <t>봉계동</t>
  </si>
  <si>
    <t>해산동</t>
  </si>
  <si>
    <t>화치동</t>
  </si>
  <si>
    <t>월하동</t>
  </si>
  <si>
    <t>평여동</t>
  </si>
  <si>
    <t>중흥동</t>
  </si>
  <si>
    <t>적량동</t>
  </si>
  <si>
    <t>월내동</t>
  </si>
  <si>
    <t>묘도동</t>
  </si>
  <si>
    <t>낙포동</t>
  </si>
  <si>
    <t>신덕동</t>
  </si>
  <si>
    <t>상암동</t>
  </si>
  <si>
    <t>호명동</t>
  </si>
  <si>
    <t>돌산읍 군내리</t>
  </si>
  <si>
    <t>돌산읍 신복리</t>
  </si>
  <si>
    <t>돌산읍 금성리</t>
  </si>
  <si>
    <t>돌산읍 율림리</t>
  </si>
  <si>
    <t>돌산읍 죽포리</t>
  </si>
  <si>
    <t>돌산읍 서덕리</t>
  </si>
  <si>
    <t>돌산읍 금봉리</t>
  </si>
  <si>
    <t>돌산읍 둔전리</t>
  </si>
  <si>
    <t>돌산읍 평사리</t>
  </si>
  <si>
    <t>돌산읍 우두리</t>
  </si>
  <si>
    <t>소라면 덕양리</t>
  </si>
  <si>
    <t>소라면 죽림리</t>
  </si>
  <si>
    <t>소라면 관기리</t>
  </si>
  <si>
    <t>소라면 현천리</t>
  </si>
  <si>
    <t>소라면 복산리</t>
  </si>
  <si>
    <t>소라면 사곡리</t>
  </si>
  <si>
    <t>소라면 봉두리</t>
  </si>
  <si>
    <t>소라면 대포리</t>
  </si>
  <si>
    <t>율촌면 조화리</t>
  </si>
  <si>
    <t>율촌면 월산리</t>
  </si>
  <si>
    <t>율촌면 산수리</t>
  </si>
  <si>
    <t>율촌면 가장리</t>
  </si>
  <si>
    <t>율촌면 봉전리</t>
  </si>
  <si>
    <t>율촌면 반월리</t>
  </si>
  <si>
    <t>율촌면 취적리</t>
  </si>
  <si>
    <t>율촌면 신풍리</t>
  </si>
  <si>
    <t>율촌면 상봉리</t>
  </si>
  <si>
    <t>율촌면 여동리</t>
  </si>
  <si>
    <t>화양면 나진리</t>
  </si>
  <si>
    <t>화양면 용주리</t>
  </si>
  <si>
    <t>화양면 창무리</t>
  </si>
  <si>
    <t>화양면 이천리</t>
  </si>
  <si>
    <t>화양면 옥적리</t>
  </si>
  <si>
    <t>화양면 화동리</t>
  </si>
  <si>
    <t>화양면 서촌리</t>
  </si>
  <si>
    <t>화양면 이목리</t>
  </si>
  <si>
    <t>화양면 장수리</t>
  </si>
  <si>
    <t>화양면 안포리</t>
  </si>
  <si>
    <t>남면 우학리</t>
  </si>
  <si>
    <t>남면 심장리</t>
  </si>
  <si>
    <t>남면 두모리</t>
  </si>
  <si>
    <t>남면 유송리</t>
  </si>
  <si>
    <t>남면 안도리</t>
  </si>
  <si>
    <t>남면 연도리</t>
  </si>
  <si>
    <t>남면 두라리</t>
  </si>
  <si>
    <t>남면 화태리</t>
  </si>
  <si>
    <t>남면 횡간리</t>
  </si>
  <si>
    <t>화정면 백야리</t>
  </si>
  <si>
    <t>화정면 월호리</t>
  </si>
  <si>
    <t>화정면 개도리</t>
  </si>
  <si>
    <t>화정면 제도리</t>
  </si>
  <si>
    <t>화정면 상화리</t>
  </si>
  <si>
    <t>화정면 하화리</t>
  </si>
  <si>
    <t>화정면 낭도리</t>
  </si>
  <si>
    <t>화정면 조발리</t>
  </si>
  <si>
    <t>화정면 적금리</t>
  </si>
  <si>
    <t>화정면 여자리</t>
  </si>
  <si>
    <t>삼산면 거문리</t>
  </si>
  <si>
    <t>삼산면 덕촌리</t>
  </si>
  <si>
    <t>삼산면 서도리</t>
  </si>
  <si>
    <t>삼산면 동도리</t>
  </si>
  <si>
    <t>삼산면 초도리</t>
  </si>
  <si>
    <t>삼산면 손죽리</t>
  </si>
  <si>
    <t>구    분</t>
    <phoneticPr fontId="3" type="noConversion"/>
  </si>
  <si>
    <t>합      계</t>
    <phoneticPr fontId="3" type="noConversion"/>
  </si>
  <si>
    <t>과수원</t>
    <phoneticPr fontId="3" type="noConversion"/>
  </si>
  <si>
    <t>목장용지</t>
    <phoneticPr fontId="3" type="noConversion"/>
  </si>
  <si>
    <t>임야</t>
    <phoneticPr fontId="3" type="noConversion"/>
  </si>
  <si>
    <t>광천지</t>
    <phoneticPr fontId="3" type="noConversion"/>
  </si>
  <si>
    <t>염전</t>
    <phoneticPr fontId="3" type="noConversion"/>
  </si>
  <si>
    <t>공장용지</t>
    <phoneticPr fontId="3" type="noConversion"/>
  </si>
  <si>
    <t>학교용지</t>
    <phoneticPr fontId="3" type="noConversion"/>
  </si>
  <si>
    <t>주차장</t>
    <phoneticPr fontId="3" type="noConversion"/>
  </si>
  <si>
    <t>주유소용지</t>
    <phoneticPr fontId="3" type="noConversion"/>
  </si>
  <si>
    <t>창고용지</t>
    <phoneticPr fontId="3" type="noConversion"/>
  </si>
  <si>
    <t>도로</t>
    <phoneticPr fontId="3" type="noConversion"/>
  </si>
  <si>
    <t>철도용지</t>
    <phoneticPr fontId="3" type="noConversion"/>
  </si>
  <si>
    <t>제방</t>
    <phoneticPr fontId="3" type="noConversion"/>
  </si>
  <si>
    <t>하천</t>
    <phoneticPr fontId="3" type="noConversion"/>
  </si>
  <si>
    <t>구거</t>
    <phoneticPr fontId="3" type="noConversion"/>
  </si>
  <si>
    <t>유지</t>
    <phoneticPr fontId="3" type="noConversion"/>
  </si>
  <si>
    <t>양어장</t>
    <phoneticPr fontId="3" type="noConversion"/>
  </si>
  <si>
    <t>수도용지</t>
    <phoneticPr fontId="3" type="noConversion"/>
  </si>
  <si>
    <t>공원</t>
    <phoneticPr fontId="3" type="noConversion"/>
  </si>
  <si>
    <t>체육용지</t>
    <phoneticPr fontId="3" type="noConversion"/>
  </si>
  <si>
    <t>유원지</t>
    <phoneticPr fontId="3" type="noConversion"/>
  </si>
  <si>
    <t>종교용지</t>
    <phoneticPr fontId="3" type="noConversion"/>
  </si>
  <si>
    <t>사적지</t>
    <phoneticPr fontId="3" type="noConversion"/>
  </si>
  <si>
    <t>묘지</t>
    <phoneticPr fontId="3" type="noConversion"/>
  </si>
  <si>
    <t>잡종지</t>
    <phoneticPr fontId="3" type="noConversion"/>
  </si>
  <si>
    <t>여수시 지적통계 현황</t>
    <phoneticPr fontId="3" type="noConversion"/>
  </si>
  <si>
    <t>단위: 필지,㎡</t>
    <phoneticPr fontId="3" type="noConversion"/>
  </si>
  <si>
    <t>돌산읍</t>
    <phoneticPr fontId="3" type="noConversion"/>
  </si>
  <si>
    <t>소라면</t>
    <phoneticPr fontId="3" type="noConversion"/>
  </si>
  <si>
    <t>율촌면</t>
    <phoneticPr fontId="3" type="noConversion"/>
  </si>
  <si>
    <t>화양면</t>
    <phoneticPr fontId="3" type="noConversion"/>
  </si>
  <si>
    <t>남   면</t>
    <phoneticPr fontId="3" type="noConversion"/>
  </si>
  <si>
    <t>화정면</t>
    <phoneticPr fontId="3" type="noConversion"/>
  </si>
  <si>
    <t>삼산면</t>
    <phoneticPr fontId="3" type="noConversion"/>
  </si>
  <si>
    <t>동문동</t>
    <phoneticPr fontId="3" type="noConversion"/>
  </si>
  <si>
    <t>한려동</t>
    <phoneticPr fontId="3" type="noConversion"/>
  </si>
  <si>
    <t>중앙동</t>
    <phoneticPr fontId="3" type="noConversion"/>
  </si>
  <si>
    <t>충무동</t>
    <phoneticPr fontId="3" type="noConversion"/>
  </si>
  <si>
    <t>광림동</t>
    <phoneticPr fontId="3" type="noConversion"/>
  </si>
  <si>
    <t>서강동</t>
    <phoneticPr fontId="3" type="noConversion"/>
  </si>
  <si>
    <t>대교동</t>
    <phoneticPr fontId="3" type="noConversion"/>
  </si>
  <si>
    <t>국   동</t>
    <phoneticPr fontId="3" type="noConversion"/>
  </si>
  <si>
    <t>월호동</t>
    <phoneticPr fontId="3" type="noConversion"/>
  </si>
  <si>
    <t>여서동</t>
    <phoneticPr fontId="3" type="noConversion"/>
  </si>
  <si>
    <t>문수동</t>
    <phoneticPr fontId="3" type="noConversion"/>
  </si>
  <si>
    <t>미평동</t>
    <phoneticPr fontId="3" type="noConversion"/>
  </si>
  <si>
    <t>둔덕동</t>
    <phoneticPr fontId="3" type="noConversion"/>
  </si>
  <si>
    <t>만덕동</t>
    <phoneticPr fontId="3" type="noConversion"/>
  </si>
  <si>
    <t>쌍봉동</t>
    <phoneticPr fontId="3" type="noConversion"/>
  </si>
  <si>
    <t>시전동</t>
    <phoneticPr fontId="3" type="noConversion"/>
  </si>
  <si>
    <t>여천동</t>
    <phoneticPr fontId="3" type="noConversion"/>
  </si>
  <si>
    <t>주삼동</t>
    <phoneticPr fontId="3" type="noConversion"/>
  </si>
  <si>
    <t>삼일동</t>
    <phoneticPr fontId="3" type="noConversion"/>
  </si>
  <si>
    <t>묘도동</t>
    <phoneticPr fontId="3" type="noConversion"/>
  </si>
  <si>
    <t>기준일자 : 2013. 6. 30.</t>
    <phoneticPr fontId="3" type="noConversion"/>
  </si>
  <si>
    <t>기준일자 : 2013. 12. 31.    단위 : 필지,㎡</t>
    <phoneticPr fontId="3" type="noConversion"/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</si>
</sst>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176" formatCode="_-* #,##0.0_-;\-* #,##0.0_-;_-* &quot;-&quot;_-;_-@_-"/>
    <numFmt numFmtId="177" formatCode="_-* #,##0.00_-;\-* #,##0.00_-;_-* &quot;-&quot;_-;_-@_-"/>
    <numFmt numFmtId="178" formatCode="#,##0_);[Red]\(#,##0\)"/>
    <numFmt numFmtId="179" formatCode="#,##0.0_);[Red]\(#,##0.0\)"/>
    <numFmt numFmtId="180" formatCode="#,##0.0_ "/>
  </numFmts>
  <fonts count="9">
    <font>
      <sz val="9"/>
      <name val="굴림"/>
      <family val="3"/>
      <charset val="129"/>
    </font>
    <font>
      <sz val="10"/>
      <color theme="1"/>
      <name val="맑은 고딕"/>
      <family val="2"/>
      <charset val="129"/>
    </font>
    <font>
      <sz val="9"/>
      <name val="굴림"/>
      <family val="3"/>
      <charset val="129"/>
    </font>
    <font>
      <sz val="8"/>
      <name val="굴림"/>
      <family val="3"/>
      <charset val="129"/>
    </font>
    <font>
      <sz val="2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1" fontId="2" fillId="0" borderId="0" applyFont="0" applyFill="0" applyBorder="0" applyAlignment="0" applyProtection="0"/>
    <xf numFmtId="0" fontId="1" fillId="0" borderId="0">
      <alignment vertical="center"/>
    </xf>
  </cellStyleXfs>
  <cellXfs count="113">
    <xf numFmtId="0" fontId="0" fillId="0" borderId="0" xfId="0"/>
    <xf numFmtId="0" fontId="4" fillId="0" borderId="0" xfId="0" applyFont="1" applyAlignment="1">
      <alignment vertical="center"/>
    </xf>
    <xf numFmtId="176" fontId="5" fillId="0" borderId="0" xfId="1" applyNumberFormat="1" applyFont="1" applyAlignment="1">
      <alignment vertical="center"/>
    </xf>
    <xf numFmtId="41" fontId="5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6" fontId="6" fillId="0" borderId="0" xfId="1" applyNumberFormat="1" applyFont="1" applyAlignment="1">
      <alignment vertical="center"/>
    </xf>
    <xf numFmtId="41" fontId="6" fillId="0" borderId="0" xfId="1" applyFont="1" applyAlignment="1">
      <alignment vertical="center"/>
    </xf>
    <xf numFmtId="41" fontId="6" fillId="0" borderId="1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8" xfId="1" applyNumberFormat="1" applyFont="1" applyBorder="1" applyAlignment="1">
      <alignment vertical="center"/>
    </xf>
    <xf numFmtId="41" fontId="6" fillId="0" borderId="8" xfId="1" applyFont="1" applyBorder="1" applyAlignment="1">
      <alignment vertical="center"/>
    </xf>
    <xf numFmtId="41" fontId="6" fillId="0" borderId="9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41" fontId="6" fillId="0" borderId="2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1" fontId="6" fillId="0" borderId="3" xfId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7" fontId="7" fillId="0" borderId="5" xfId="1" applyNumberFormat="1" applyFont="1" applyBorder="1" applyAlignment="1">
      <alignment vertical="center"/>
    </xf>
    <xf numFmtId="41" fontId="7" fillId="0" borderId="5" xfId="1" applyFont="1" applyBorder="1" applyAlignment="1">
      <alignment vertical="center"/>
    </xf>
    <xf numFmtId="41" fontId="7" fillId="0" borderId="6" xfId="1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177" fontId="6" fillId="0" borderId="8" xfId="1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177" fontId="6" fillId="0" borderId="11" xfId="1" applyNumberFormat="1" applyFont="1" applyBorder="1" applyAlignment="1">
      <alignment vertical="center"/>
    </xf>
    <xf numFmtId="41" fontId="6" fillId="0" borderId="11" xfId="1" applyFont="1" applyBorder="1" applyAlignment="1">
      <alignment vertical="center"/>
    </xf>
    <xf numFmtId="41" fontId="6" fillId="0" borderId="12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177" fontId="5" fillId="0" borderId="0" xfId="1" applyNumberFormat="1" applyFont="1" applyAlignment="1">
      <alignment vertical="center"/>
    </xf>
    <xf numFmtId="176" fontId="6" fillId="0" borderId="26" xfId="1" applyNumberFormat="1" applyFont="1" applyBorder="1" applyAlignment="1">
      <alignment horizontal="center" vertical="center"/>
    </xf>
    <xf numFmtId="178" fontId="6" fillId="0" borderId="26" xfId="1" applyNumberFormat="1" applyFont="1" applyBorder="1" applyAlignment="1">
      <alignment horizontal="center" vertical="center"/>
    </xf>
    <xf numFmtId="178" fontId="6" fillId="0" borderId="0" xfId="1" applyNumberFormat="1" applyFont="1" applyAlignment="1">
      <alignment horizontal="center" vertical="center"/>
    </xf>
    <xf numFmtId="178" fontId="6" fillId="0" borderId="21" xfId="1" applyNumberFormat="1" applyFont="1" applyBorder="1" applyAlignment="1">
      <alignment horizontal="center" vertical="center"/>
    </xf>
    <xf numFmtId="178" fontId="6" fillId="0" borderId="2" xfId="1" applyNumberFormat="1" applyFont="1" applyBorder="1" applyAlignment="1">
      <alignment horizontal="center" vertical="center"/>
    </xf>
    <xf numFmtId="176" fontId="6" fillId="0" borderId="2" xfId="1" applyNumberFormat="1" applyFont="1" applyBorder="1" applyAlignment="1">
      <alignment horizontal="center" vertical="center"/>
    </xf>
    <xf numFmtId="178" fontId="6" fillId="0" borderId="22" xfId="1" applyNumberFormat="1" applyFont="1" applyBorder="1" applyAlignment="1">
      <alignment horizontal="center" vertical="center"/>
    </xf>
    <xf numFmtId="178" fontId="7" fillId="0" borderId="23" xfId="1" applyNumberFormat="1" applyFont="1" applyBorder="1" applyAlignment="1">
      <alignment horizontal="center" vertical="center"/>
    </xf>
    <xf numFmtId="179" fontId="7" fillId="0" borderId="13" xfId="1" applyNumberFormat="1" applyFont="1" applyBorder="1" applyAlignment="1">
      <alignment vertical="center"/>
    </xf>
    <xf numFmtId="178" fontId="7" fillId="0" borderId="5" xfId="1" applyNumberFormat="1" applyFont="1" applyBorder="1" applyAlignment="1">
      <alignment vertical="center"/>
    </xf>
    <xf numFmtId="176" fontId="7" fillId="0" borderId="5" xfId="1" applyNumberFormat="1" applyFont="1" applyBorder="1" applyAlignment="1">
      <alignment vertical="center"/>
    </xf>
    <xf numFmtId="178" fontId="7" fillId="0" borderId="14" xfId="1" applyNumberFormat="1" applyFont="1" applyBorder="1" applyAlignment="1">
      <alignment vertical="center"/>
    </xf>
    <xf numFmtId="178" fontId="7" fillId="0" borderId="0" xfId="1" applyNumberFormat="1" applyFont="1" applyAlignment="1">
      <alignment vertical="center"/>
    </xf>
    <xf numFmtId="178" fontId="6" fillId="0" borderId="24" xfId="1" applyNumberFormat="1" applyFont="1" applyBorder="1" applyAlignment="1">
      <alignment vertical="center"/>
    </xf>
    <xf numFmtId="179" fontId="6" fillId="0" borderId="15" xfId="1" applyNumberFormat="1" applyFont="1" applyBorder="1" applyAlignment="1">
      <alignment vertical="center"/>
    </xf>
    <xf numFmtId="178" fontId="6" fillId="0" borderId="8" xfId="1" applyNumberFormat="1" applyFont="1" applyBorder="1" applyAlignment="1">
      <alignment vertical="center"/>
    </xf>
    <xf numFmtId="178" fontId="6" fillId="0" borderId="16" xfId="1" applyNumberFormat="1" applyFont="1" applyBorder="1" applyAlignment="1">
      <alignment vertical="center"/>
    </xf>
    <xf numFmtId="178" fontId="6" fillId="0" borderId="0" xfId="1" applyNumberFormat="1" applyFont="1" applyAlignment="1">
      <alignment vertical="center"/>
    </xf>
    <xf numFmtId="178" fontId="6" fillId="0" borderId="25" xfId="1" applyNumberFormat="1" applyFont="1" applyBorder="1" applyAlignment="1">
      <alignment vertical="center"/>
    </xf>
    <xf numFmtId="179" fontId="6" fillId="0" borderId="17" xfId="1" applyNumberFormat="1" applyFont="1" applyBorder="1" applyAlignment="1">
      <alignment vertical="center"/>
    </xf>
    <xf numFmtId="178" fontId="6" fillId="0" borderId="18" xfId="1" applyNumberFormat="1" applyFont="1" applyBorder="1" applyAlignment="1">
      <alignment vertical="center"/>
    </xf>
    <xf numFmtId="176" fontId="6" fillId="0" borderId="18" xfId="1" applyNumberFormat="1" applyFont="1" applyBorder="1" applyAlignment="1">
      <alignment vertical="center"/>
    </xf>
    <xf numFmtId="178" fontId="6" fillId="0" borderId="19" xfId="1" applyNumberFormat="1" applyFont="1" applyBorder="1" applyAlignment="1">
      <alignment vertical="center"/>
    </xf>
    <xf numFmtId="178" fontId="5" fillId="0" borderId="0" xfId="1" applyNumberFormat="1" applyFont="1" applyAlignment="1">
      <alignment vertical="center"/>
    </xf>
    <xf numFmtId="0" fontId="6" fillId="0" borderId="26" xfId="0" applyFont="1" applyBorder="1" applyAlignment="1">
      <alignment horizontal="center" vertical="center"/>
    </xf>
    <xf numFmtId="41" fontId="6" fillId="0" borderId="26" xfId="1" applyFont="1" applyBorder="1" applyAlignment="1">
      <alignment horizontal="center" vertical="center"/>
    </xf>
    <xf numFmtId="177" fontId="6" fillId="0" borderId="21" xfId="1" applyNumberFormat="1" applyFont="1" applyBorder="1" applyAlignment="1">
      <alignment horizontal="center" vertical="center"/>
    </xf>
    <xf numFmtId="41" fontId="6" fillId="0" borderId="22" xfId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177" fontId="7" fillId="0" borderId="13" xfId="1" applyNumberFormat="1" applyFont="1" applyBorder="1" applyAlignment="1">
      <alignment vertical="center"/>
    </xf>
    <xf numFmtId="41" fontId="7" fillId="0" borderId="14" xfId="1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177" fontId="6" fillId="0" borderId="15" xfId="1" applyNumberFormat="1" applyFont="1" applyBorder="1" applyAlignment="1">
      <alignment vertical="center"/>
    </xf>
    <xf numFmtId="41" fontId="6" fillId="0" borderId="16" xfId="1" applyFont="1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177" fontId="6" fillId="0" borderId="17" xfId="1" applyNumberFormat="1" applyFont="1" applyBorder="1" applyAlignment="1">
      <alignment vertical="center"/>
    </xf>
    <xf numFmtId="41" fontId="6" fillId="0" borderId="18" xfId="1" applyFont="1" applyBorder="1" applyAlignment="1">
      <alignment vertical="center"/>
    </xf>
    <xf numFmtId="177" fontId="6" fillId="0" borderId="18" xfId="1" applyNumberFormat="1" applyFont="1" applyBorder="1" applyAlignment="1">
      <alignment vertical="center"/>
    </xf>
    <xf numFmtId="41" fontId="6" fillId="0" borderId="19" xfId="1" applyFont="1" applyBorder="1" applyAlignment="1">
      <alignment vertical="center"/>
    </xf>
    <xf numFmtId="176" fontId="6" fillId="0" borderId="11" xfId="1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176" fontId="8" fillId="0" borderId="0" xfId="1" applyNumberFormat="1" applyFont="1" applyAlignment="1">
      <alignment vertical="center"/>
    </xf>
    <xf numFmtId="41" fontId="8" fillId="0" borderId="0" xfId="1" applyFont="1" applyAlignment="1">
      <alignment vertical="center"/>
    </xf>
    <xf numFmtId="176" fontId="6" fillId="0" borderId="34" xfId="1" applyNumberFormat="1" applyFont="1" applyBorder="1" applyAlignment="1">
      <alignment vertical="center"/>
    </xf>
    <xf numFmtId="41" fontId="6" fillId="0" borderId="34" xfId="1" applyFont="1" applyBorder="1" applyAlignment="1">
      <alignment vertical="center"/>
    </xf>
    <xf numFmtId="176" fontId="6" fillId="0" borderId="35" xfId="1" applyNumberFormat="1" applyFont="1" applyBorder="1" applyAlignment="1">
      <alignment vertical="center"/>
    </xf>
    <xf numFmtId="41" fontId="6" fillId="0" borderId="35" xfId="1" applyFont="1" applyBorder="1" applyAlignment="1">
      <alignment vertical="center"/>
    </xf>
    <xf numFmtId="176" fontId="6" fillId="0" borderId="35" xfId="1" applyNumberFormat="1" applyFont="1" applyBorder="1" applyAlignment="1">
      <alignment horizontal="center" vertical="center"/>
    </xf>
    <xf numFmtId="41" fontId="6" fillId="0" borderId="35" xfId="1" applyFont="1" applyBorder="1" applyAlignment="1">
      <alignment horizontal="center" vertical="center"/>
    </xf>
    <xf numFmtId="176" fontId="6" fillId="0" borderId="33" xfId="1" applyNumberFormat="1" applyFont="1" applyBorder="1" applyAlignment="1">
      <alignment horizontal="center" vertical="center"/>
    </xf>
    <xf numFmtId="41" fontId="6" fillId="0" borderId="33" xfId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180" fontId="6" fillId="0" borderId="0" xfId="1" applyNumberFormat="1" applyFont="1" applyAlignment="1">
      <alignment horizontal="center" vertical="center"/>
    </xf>
    <xf numFmtId="180" fontId="7" fillId="0" borderId="0" xfId="1" applyNumberFormat="1" applyFont="1" applyAlignment="1">
      <alignment vertical="center"/>
    </xf>
    <xf numFmtId="180" fontId="6" fillId="0" borderId="0" xfId="1" applyNumberFormat="1" applyFont="1" applyAlignment="1">
      <alignment vertical="center"/>
    </xf>
    <xf numFmtId="180" fontId="5" fillId="0" borderId="0" xfId="1" applyNumberFormat="1" applyFont="1" applyAlignment="1">
      <alignment vertical="center"/>
    </xf>
    <xf numFmtId="180" fontId="7" fillId="0" borderId="36" xfId="1" applyNumberFormat="1" applyFont="1" applyBorder="1" applyAlignment="1">
      <alignment horizontal="center" vertical="center"/>
    </xf>
    <xf numFmtId="180" fontId="6" fillId="0" borderId="34" xfId="1" applyNumberFormat="1" applyFont="1" applyBorder="1" applyAlignment="1">
      <alignment vertical="center"/>
    </xf>
    <xf numFmtId="180" fontId="6" fillId="0" borderId="37" xfId="1" applyNumberFormat="1" applyFont="1" applyBorder="1" applyAlignment="1">
      <alignment vertical="center"/>
    </xf>
    <xf numFmtId="180" fontId="6" fillId="0" borderId="35" xfId="1" applyNumberFormat="1" applyFont="1" applyBorder="1" applyAlignment="1">
      <alignment vertical="center"/>
    </xf>
    <xf numFmtId="180" fontId="6" fillId="0" borderId="33" xfId="1" applyNumberFormat="1" applyFont="1" applyBorder="1" applyAlignment="1">
      <alignment horizontal="center" vertical="center"/>
    </xf>
    <xf numFmtId="180" fontId="6" fillId="0" borderId="42" xfId="1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178" fontId="6" fillId="0" borderId="26" xfId="1" applyNumberFormat="1" applyFont="1" applyBorder="1" applyAlignment="1">
      <alignment horizontal="center" vertical="center"/>
    </xf>
    <xf numFmtId="178" fontId="6" fillId="0" borderId="32" xfId="1" applyNumberFormat="1" applyFont="1" applyBorder="1" applyAlignment="1">
      <alignment horizontal="center" vertical="center"/>
    </xf>
    <xf numFmtId="178" fontId="6" fillId="0" borderId="28" xfId="1" applyNumberFormat="1" applyFont="1" applyBorder="1" applyAlignment="1">
      <alignment horizontal="center" vertical="center"/>
    </xf>
    <xf numFmtId="178" fontId="6" fillId="0" borderId="27" xfId="1" applyNumberFormat="1" applyFont="1" applyBorder="1" applyAlignment="1">
      <alignment horizontal="center" vertical="center"/>
    </xf>
    <xf numFmtId="178" fontId="6" fillId="0" borderId="31" xfId="1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80" fontId="6" fillId="0" borderId="39" xfId="1" applyNumberFormat="1" applyFont="1" applyBorder="1" applyAlignment="1">
      <alignment horizontal="center" vertical="center"/>
    </xf>
    <xf numFmtId="180" fontId="6" fillId="0" borderId="40" xfId="1" applyNumberFormat="1" applyFont="1" applyBorder="1" applyAlignment="1">
      <alignment horizontal="center" vertical="center"/>
    </xf>
    <xf numFmtId="180" fontId="6" fillId="0" borderId="38" xfId="1" applyNumberFormat="1" applyFont="1" applyBorder="1" applyAlignment="1">
      <alignment horizontal="center" vertical="center"/>
    </xf>
    <xf numFmtId="180" fontId="6" fillId="0" borderId="41" xfId="1" applyNumberFormat="1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G119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3" sqref="B3:C3"/>
    </sheetView>
  </sheetViews>
  <sheetFormatPr defaultColWidth="29.1640625" defaultRowHeight="15" customHeight="1"/>
  <cols>
    <col min="1" max="1" width="19" style="4" customWidth="1"/>
    <col min="2" max="2" width="20" style="2" bestFit="1" customWidth="1"/>
    <col min="3" max="3" width="12.83203125" style="3" bestFit="1" customWidth="1"/>
    <col min="4" max="4" width="18.5" style="2" bestFit="1" customWidth="1"/>
    <col min="5" max="5" width="11.33203125" style="3" bestFit="1" customWidth="1"/>
    <col min="6" max="6" width="18.5" style="2" bestFit="1" customWidth="1"/>
    <col min="7" max="7" width="11.33203125" style="3" bestFit="1" customWidth="1"/>
    <col min="8" max="8" width="14.83203125" style="2" bestFit="1" customWidth="1"/>
    <col min="9" max="9" width="11" style="3" bestFit="1" customWidth="1"/>
    <col min="10" max="10" width="17" style="2" bestFit="1" customWidth="1"/>
    <col min="11" max="11" width="11" style="3" bestFit="1" customWidth="1"/>
    <col min="12" max="12" width="20" style="2" bestFit="1" customWidth="1"/>
    <col min="13" max="13" width="11.33203125" style="3" bestFit="1" customWidth="1"/>
    <col min="14" max="14" width="10.1640625" style="2" bestFit="1" customWidth="1"/>
    <col min="15" max="15" width="11" style="3" bestFit="1" customWidth="1"/>
    <col min="16" max="16" width="13.33203125" style="2" bestFit="1" customWidth="1"/>
    <col min="17" max="17" width="11" style="3" bestFit="1" customWidth="1"/>
    <col min="18" max="18" width="18.5" style="2" bestFit="1" customWidth="1"/>
    <col min="19" max="19" width="11.33203125" style="3" bestFit="1" customWidth="1"/>
    <col min="20" max="20" width="18.5" style="2" bestFit="1" customWidth="1"/>
    <col min="21" max="21" width="11" style="3" bestFit="1" customWidth="1"/>
    <col min="22" max="22" width="17" style="2" bestFit="1" customWidth="1"/>
    <col min="23" max="23" width="11" style="3" bestFit="1" customWidth="1"/>
    <col min="24" max="24" width="14.83203125" style="2" bestFit="1" customWidth="1"/>
    <col min="25" max="25" width="11" style="3" bestFit="1" customWidth="1"/>
    <col min="26" max="26" width="16" style="2" bestFit="1" customWidth="1"/>
    <col min="27" max="27" width="11" style="3" bestFit="1" customWidth="1"/>
    <col min="28" max="28" width="14.83203125" style="2" bestFit="1" customWidth="1"/>
    <col min="29" max="29" width="11" style="3" bestFit="1" customWidth="1"/>
    <col min="30" max="30" width="18.5" style="2" bestFit="1" customWidth="1"/>
    <col min="31" max="31" width="11.33203125" style="3" bestFit="1" customWidth="1"/>
    <col min="32" max="32" width="17" style="2" bestFit="1" customWidth="1"/>
    <col min="33" max="33" width="11" style="3" bestFit="1" customWidth="1"/>
    <col min="34" max="34" width="14.83203125" style="2" bestFit="1" customWidth="1"/>
    <col min="35" max="35" width="11" style="3" bestFit="1" customWidth="1"/>
    <col min="36" max="36" width="17" style="2" bestFit="1" customWidth="1"/>
    <col min="37" max="37" width="11" style="3" bestFit="1" customWidth="1"/>
    <col min="38" max="38" width="17" style="2" bestFit="1" customWidth="1"/>
    <col min="39" max="39" width="11" style="3" bestFit="1" customWidth="1"/>
    <col min="40" max="40" width="17" style="2" bestFit="1" customWidth="1"/>
    <col min="41" max="41" width="11" style="3" bestFit="1" customWidth="1"/>
    <col min="42" max="42" width="14.83203125" style="2" bestFit="1" customWidth="1"/>
    <col min="43" max="43" width="11" style="3" bestFit="1" customWidth="1"/>
    <col min="44" max="44" width="14.83203125" style="2" bestFit="1" customWidth="1"/>
    <col min="45" max="45" width="11" style="3" bestFit="1" customWidth="1"/>
    <col min="46" max="46" width="17" style="2" bestFit="1" customWidth="1"/>
    <col min="47" max="47" width="11" style="3" bestFit="1" customWidth="1"/>
    <col min="48" max="48" width="17" style="2" bestFit="1" customWidth="1"/>
    <col min="49" max="49" width="11" style="3" bestFit="1" customWidth="1"/>
    <col min="50" max="50" width="14.83203125" style="2" bestFit="1" customWidth="1"/>
    <col min="51" max="51" width="11" style="3" bestFit="1" customWidth="1"/>
    <col min="52" max="52" width="14.83203125" style="2" bestFit="1" customWidth="1"/>
    <col min="53" max="53" width="11" style="3" bestFit="1" customWidth="1"/>
    <col min="54" max="54" width="13.33203125" style="2" bestFit="1" customWidth="1"/>
    <col min="55" max="55" width="11" style="3" bestFit="1" customWidth="1"/>
    <col min="56" max="56" width="17" style="2" bestFit="1" customWidth="1"/>
    <col min="57" max="57" width="11" style="3" bestFit="1" customWidth="1"/>
    <col min="58" max="58" width="17" style="2" bestFit="1" customWidth="1"/>
    <col min="59" max="59" width="11" style="3" bestFit="1" customWidth="1"/>
    <col min="60" max="16384" width="29.1640625" style="4"/>
  </cols>
  <sheetData>
    <row r="1" spans="1:59" s="70" customFormat="1" ht="16.5" customHeight="1">
      <c r="A1" s="70" t="s">
        <v>178</v>
      </c>
      <c r="B1" s="71"/>
      <c r="C1" s="72"/>
      <c r="D1" s="71"/>
      <c r="E1" s="72"/>
      <c r="F1" s="71"/>
      <c r="G1" s="72"/>
      <c r="H1" s="71"/>
      <c r="I1" s="72"/>
      <c r="J1" s="71"/>
      <c r="K1" s="72"/>
      <c r="L1" s="71"/>
      <c r="M1" s="72"/>
      <c r="N1" s="71"/>
      <c r="O1" s="72"/>
      <c r="P1" s="71"/>
      <c r="Q1" s="72"/>
      <c r="R1" s="71"/>
      <c r="S1" s="72"/>
      <c r="T1" s="71"/>
      <c r="U1" s="72"/>
      <c r="V1" s="71"/>
      <c r="W1" s="72"/>
      <c r="X1" s="71"/>
      <c r="Y1" s="72"/>
      <c r="Z1" s="71"/>
      <c r="AA1" s="72"/>
      <c r="AB1" s="71"/>
      <c r="AC1" s="72"/>
      <c r="AD1" s="71"/>
      <c r="AE1" s="72"/>
      <c r="AF1" s="71"/>
      <c r="AG1" s="72"/>
      <c r="AH1" s="71"/>
      <c r="AI1" s="72"/>
      <c r="AJ1" s="71"/>
      <c r="AK1" s="72"/>
      <c r="AL1" s="71"/>
      <c r="AM1" s="72"/>
      <c r="AN1" s="71"/>
      <c r="AO1" s="72"/>
      <c r="AP1" s="71"/>
      <c r="AQ1" s="72"/>
      <c r="AR1" s="71"/>
      <c r="AS1" s="72"/>
      <c r="AT1" s="71"/>
      <c r="AU1" s="72"/>
      <c r="AV1" s="71"/>
      <c r="AW1" s="72"/>
      <c r="AX1" s="71"/>
      <c r="AY1" s="72"/>
      <c r="AZ1" s="71"/>
      <c r="BA1" s="72"/>
      <c r="BB1" s="71"/>
      <c r="BC1" s="72"/>
      <c r="BD1" s="71"/>
      <c r="BE1" s="72"/>
      <c r="BF1" s="71"/>
      <c r="BG1" s="72"/>
    </row>
    <row r="2" spans="1:59" s="70" customFormat="1" ht="10.5" customHeight="1">
      <c r="A2" s="71"/>
      <c r="B2" s="71"/>
      <c r="C2" s="72"/>
      <c r="D2" s="71"/>
      <c r="E2" s="72"/>
      <c r="F2" s="71"/>
      <c r="G2" s="72"/>
      <c r="H2" s="71"/>
      <c r="I2" s="72"/>
      <c r="J2" s="71"/>
      <c r="K2" s="72"/>
      <c r="L2" s="71"/>
      <c r="M2" s="72"/>
      <c r="N2" s="71"/>
      <c r="O2" s="72"/>
      <c r="P2" s="71"/>
      <c r="Q2" s="72"/>
      <c r="R2" s="71"/>
      <c r="S2" s="72"/>
      <c r="T2" s="71"/>
      <c r="U2" s="72"/>
      <c r="V2" s="71"/>
      <c r="W2" s="72"/>
      <c r="X2" s="71"/>
      <c r="Y2" s="72"/>
      <c r="Z2" s="71"/>
      <c r="AA2" s="72"/>
      <c r="AB2" s="71"/>
      <c r="AC2" s="72"/>
      <c r="AD2" s="71"/>
      <c r="AE2" s="72"/>
      <c r="AF2" s="71"/>
      <c r="AG2" s="72"/>
      <c r="AH2" s="71"/>
      <c r="AI2" s="72"/>
      <c r="AJ2" s="71"/>
      <c r="AK2" s="72"/>
      <c r="AL2" s="71"/>
      <c r="AM2" s="72"/>
      <c r="AN2" s="71"/>
      <c r="AO2" s="72"/>
      <c r="AP2" s="71"/>
      <c r="AQ2" s="72"/>
      <c r="AR2" s="71"/>
      <c r="AS2" s="72"/>
      <c r="AT2" s="71"/>
      <c r="AU2" s="72"/>
      <c r="AV2" s="71"/>
      <c r="AW2" s="72"/>
      <c r="AX2" s="71"/>
      <c r="AY2" s="72"/>
      <c r="AZ2" s="71"/>
      <c r="BA2" s="72"/>
      <c r="BB2" s="71"/>
      <c r="BC2" s="72"/>
      <c r="BD2" s="71"/>
      <c r="BE2" s="72"/>
      <c r="BF2" s="71"/>
      <c r="BG2" s="72"/>
    </row>
    <row r="3" spans="1:59" s="9" customFormat="1" ht="21.75" customHeight="1">
      <c r="A3" s="92" t="s">
        <v>121</v>
      </c>
      <c r="B3" s="92" t="s">
        <v>6</v>
      </c>
      <c r="C3" s="92"/>
      <c r="D3" s="92" t="s">
        <v>0</v>
      </c>
      <c r="E3" s="92"/>
      <c r="F3" s="92" t="s">
        <v>1</v>
      </c>
      <c r="G3" s="92"/>
      <c r="H3" s="92" t="s">
        <v>123</v>
      </c>
      <c r="I3" s="92"/>
      <c r="J3" s="92" t="s">
        <v>124</v>
      </c>
      <c r="K3" s="92"/>
      <c r="L3" s="92" t="s">
        <v>125</v>
      </c>
      <c r="M3" s="92"/>
      <c r="N3" s="92" t="s">
        <v>126</v>
      </c>
      <c r="O3" s="92"/>
      <c r="P3" s="92" t="s">
        <v>127</v>
      </c>
      <c r="Q3" s="92"/>
      <c r="R3" s="92" t="s">
        <v>2</v>
      </c>
      <c r="S3" s="92"/>
      <c r="T3" s="92" t="s">
        <v>128</v>
      </c>
      <c r="U3" s="92"/>
      <c r="V3" s="92" t="s">
        <v>129</v>
      </c>
      <c r="W3" s="92"/>
      <c r="X3" s="92" t="s">
        <v>130</v>
      </c>
      <c r="Y3" s="92"/>
      <c r="Z3" s="77" t="s">
        <v>131</v>
      </c>
      <c r="AA3" s="78"/>
      <c r="AB3" s="92" t="s">
        <v>132</v>
      </c>
      <c r="AC3" s="92"/>
      <c r="AD3" s="92" t="s">
        <v>133</v>
      </c>
      <c r="AE3" s="92"/>
      <c r="AF3" s="92" t="s">
        <v>134</v>
      </c>
      <c r="AG3" s="92"/>
      <c r="AH3" s="92" t="s">
        <v>135</v>
      </c>
      <c r="AI3" s="92"/>
      <c r="AJ3" s="92" t="s">
        <v>136</v>
      </c>
      <c r="AK3" s="92"/>
      <c r="AL3" s="92" t="s">
        <v>137</v>
      </c>
      <c r="AM3" s="92"/>
      <c r="AN3" s="92" t="s">
        <v>138</v>
      </c>
      <c r="AO3" s="92"/>
      <c r="AP3" s="92" t="s">
        <v>139</v>
      </c>
      <c r="AQ3" s="92"/>
      <c r="AR3" s="92" t="s">
        <v>140</v>
      </c>
      <c r="AS3" s="92"/>
      <c r="AT3" s="92" t="s">
        <v>141</v>
      </c>
      <c r="AU3" s="92"/>
      <c r="AV3" s="92" t="s">
        <v>142</v>
      </c>
      <c r="AW3" s="92"/>
      <c r="AX3" s="92" t="s">
        <v>143</v>
      </c>
      <c r="AY3" s="92"/>
      <c r="AZ3" s="92" t="s">
        <v>144</v>
      </c>
      <c r="BA3" s="92"/>
      <c r="BB3" s="92" t="s">
        <v>145</v>
      </c>
      <c r="BC3" s="92"/>
      <c r="BD3" s="92" t="s">
        <v>146</v>
      </c>
      <c r="BE3" s="92"/>
      <c r="BF3" s="92" t="s">
        <v>147</v>
      </c>
      <c r="BG3" s="92"/>
    </row>
    <row r="4" spans="1:59" s="9" customFormat="1" ht="21.75" customHeight="1" thickBot="1">
      <c r="A4" s="93"/>
      <c r="B4" s="79" t="s">
        <v>3</v>
      </c>
      <c r="C4" s="80" t="s">
        <v>4</v>
      </c>
      <c r="D4" s="79" t="s">
        <v>3</v>
      </c>
      <c r="E4" s="80" t="s">
        <v>4</v>
      </c>
      <c r="F4" s="79" t="s">
        <v>3</v>
      </c>
      <c r="G4" s="80" t="s">
        <v>4</v>
      </c>
      <c r="H4" s="79" t="s">
        <v>3</v>
      </c>
      <c r="I4" s="80" t="s">
        <v>4</v>
      </c>
      <c r="J4" s="79" t="s">
        <v>3</v>
      </c>
      <c r="K4" s="80" t="s">
        <v>4</v>
      </c>
      <c r="L4" s="79" t="s">
        <v>3</v>
      </c>
      <c r="M4" s="80" t="s">
        <v>4</v>
      </c>
      <c r="N4" s="79" t="s">
        <v>3</v>
      </c>
      <c r="O4" s="80" t="s">
        <v>4</v>
      </c>
      <c r="P4" s="79" t="s">
        <v>3</v>
      </c>
      <c r="Q4" s="80" t="s">
        <v>4</v>
      </c>
      <c r="R4" s="79" t="s">
        <v>3</v>
      </c>
      <c r="S4" s="80" t="s">
        <v>4</v>
      </c>
      <c r="T4" s="79" t="s">
        <v>3</v>
      </c>
      <c r="U4" s="80" t="s">
        <v>4</v>
      </c>
      <c r="V4" s="79" t="s">
        <v>3</v>
      </c>
      <c r="W4" s="80" t="s">
        <v>4</v>
      </c>
      <c r="X4" s="79" t="s">
        <v>3</v>
      </c>
      <c r="Y4" s="80" t="s">
        <v>4</v>
      </c>
      <c r="Z4" s="79" t="s">
        <v>3</v>
      </c>
      <c r="AA4" s="80" t="s">
        <v>4</v>
      </c>
      <c r="AB4" s="79" t="s">
        <v>3</v>
      </c>
      <c r="AC4" s="80" t="s">
        <v>4</v>
      </c>
      <c r="AD4" s="79" t="s">
        <v>3</v>
      </c>
      <c r="AE4" s="80" t="s">
        <v>4</v>
      </c>
      <c r="AF4" s="79" t="s">
        <v>3</v>
      </c>
      <c r="AG4" s="80" t="s">
        <v>4</v>
      </c>
      <c r="AH4" s="79" t="s">
        <v>3</v>
      </c>
      <c r="AI4" s="80" t="s">
        <v>4</v>
      </c>
      <c r="AJ4" s="79" t="s">
        <v>3</v>
      </c>
      <c r="AK4" s="80" t="s">
        <v>4</v>
      </c>
      <c r="AL4" s="79" t="s">
        <v>3</v>
      </c>
      <c r="AM4" s="80" t="s">
        <v>4</v>
      </c>
      <c r="AN4" s="79" t="s">
        <v>3</v>
      </c>
      <c r="AO4" s="80" t="s">
        <v>4</v>
      </c>
      <c r="AP4" s="79" t="s">
        <v>3</v>
      </c>
      <c r="AQ4" s="80" t="s">
        <v>4</v>
      </c>
      <c r="AR4" s="79" t="s">
        <v>3</v>
      </c>
      <c r="AS4" s="80" t="s">
        <v>4</v>
      </c>
      <c r="AT4" s="79" t="s">
        <v>3</v>
      </c>
      <c r="AU4" s="80" t="s">
        <v>4</v>
      </c>
      <c r="AV4" s="79" t="s">
        <v>3</v>
      </c>
      <c r="AW4" s="80" t="s">
        <v>4</v>
      </c>
      <c r="AX4" s="79" t="s">
        <v>3</v>
      </c>
      <c r="AY4" s="80" t="s">
        <v>4</v>
      </c>
      <c r="AZ4" s="79" t="s">
        <v>3</v>
      </c>
      <c r="BA4" s="80" t="s">
        <v>4</v>
      </c>
      <c r="BB4" s="79" t="s">
        <v>3</v>
      </c>
      <c r="BC4" s="80" t="s">
        <v>4</v>
      </c>
      <c r="BD4" s="79" t="s">
        <v>3</v>
      </c>
      <c r="BE4" s="80" t="s">
        <v>4</v>
      </c>
      <c r="BF4" s="79" t="s">
        <v>3</v>
      </c>
      <c r="BG4" s="80" t="s">
        <v>4</v>
      </c>
    </row>
    <row r="5" spans="1:59" s="5" customFormat="1" ht="21.75" customHeight="1" thickTop="1">
      <c r="A5" s="112" t="s">
        <v>5</v>
      </c>
      <c r="B5" s="73">
        <f>SUM(B6:B119)</f>
        <v>504308958</v>
      </c>
      <c r="C5" s="74">
        <f>SUM(C6:C119)</f>
        <v>310125</v>
      </c>
      <c r="D5" s="73">
        <f>SUM(D6:D119)</f>
        <v>66829496.600000001</v>
      </c>
      <c r="E5" s="74">
        <f t="shared" ref="E5:BG5" si="0">SUM(E6:E119)</f>
        <v>74906</v>
      </c>
      <c r="F5" s="73">
        <f t="shared" si="0"/>
        <v>41689757.699999996</v>
      </c>
      <c r="G5" s="74">
        <f t="shared" si="0"/>
        <v>46705</v>
      </c>
      <c r="H5" s="73">
        <f t="shared" si="0"/>
        <v>564671</v>
      </c>
      <c r="I5" s="74">
        <f t="shared" si="0"/>
        <v>204</v>
      </c>
      <c r="J5" s="73">
        <f t="shared" si="0"/>
        <v>1855559</v>
      </c>
      <c r="K5" s="74">
        <f t="shared" si="0"/>
        <v>514</v>
      </c>
      <c r="L5" s="73">
        <f t="shared" si="0"/>
        <v>306283875.20000005</v>
      </c>
      <c r="M5" s="74">
        <f t="shared" si="0"/>
        <v>54429</v>
      </c>
      <c r="N5" s="73">
        <f t="shared" si="0"/>
        <v>0</v>
      </c>
      <c r="O5" s="74">
        <f t="shared" si="0"/>
        <v>0</v>
      </c>
      <c r="P5" s="73">
        <f t="shared" si="0"/>
        <v>10562</v>
      </c>
      <c r="Q5" s="74">
        <f t="shared" si="0"/>
        <v>6</v>
      </c>
      <c r="R5" s="73">
        <f t="shared" si="0"/>
        <v>21564759.399999999</v>
      </c>
      <c r="S5" s="74">
        <f t="shared" si="0"/>
        <v>65811</v>
      </c>
      <c r="T5" s="73">
        <f t="shared" si="0"/>
        <v>15756522.9</v>
      </c>
      <c r="U5" s="74">
        <f t="shared" si="0"/>
        <v>1190</v>
      </c>
      <c r="V5" s="73">
        <f t="shared" si="0"/>
        <v>2005867</v>
      </c>
      <c r="W5" s="74">
        <f t="shared" si="0"/>
        <v>376</v>
      </c>
      <c r="X5" s="73">
        <f t="shared" si="0"/>
        <v>346626.39999999991</v>
      </c>
      <c r="Y5" s="74">
        <f t="shared" si="0"/>
        <v>394</v>
      </c>
      <c r="Z5" s="73">
        <f t="shared" si="0"/>
        <v>501120.3</v>
      </c>
      <c r="AA5" s="74">
        <f t="shared" si="0"/>
        <v>244</v>
      </c>
      <c r="AB5" s="73">
        <f t="shared" si="0"/>
        <v>262666.59999999998</v>
      </c>
      <c r="AC5" s="74">
        <f t="shared" si="0"/>
        <v>398</v>
      </c>
      <c r="AD5" s="73">
        <f t="shared" si="0"/>
        <v>19684967</v>
      </c>
      <c r="AE5" s="74">
        <f t="shared" si="0"/>
        <v>48468</v>
      </c>
      <c r="AF5" s="73">
        <f t="shared" si="0"/>
        <v>1028567.2</v>
      </c>
      <c r="AG5" s="74">
        <f t="shared" si="0"/>
        <v>875</v>
      </c>
      <c r="AH5" s="73">
        <f t="shared" si="0"/>
        <v>657269.19999999995</v>
      </c>
      <c r="AI5" s="74">
        <f t="shared" si="0"/>
        <v>788</v>
      </c>
      <c r="AJ5" s="73">
        <f t="shared" si="0"/>
        <v>2414211.6999999997</v>
      </c>
      <c r="AK5" s="74">
        <f t="shared" si="0"/>
        <v>942</v>
      </c>
      <c r="AL5" s="73">
        <f t="shared" si="0"/>
        <v>4612411.3000000007</v>
      </c>
      <c r="AM5" s="74">
        <f t="shared" si="0"/>
        <v>4741</v>
      </c>
      <c r="AN5" s="73">
        <f t="shared" si="0"/>
        <v>2910786.9</v>
      </c>
      <c r="AO5" s="74">
        <f t="shared" si="0"/>
        <v>1438</v>
      </c>
      <c r="AP5" s="73">
        <f t="shared" si="0"/>
        <v>227613.1</v>
      </c>
      <c r="AQ5" s="74">
        <f t="shared" si="0"/>
        <v>148</v>
      </c>
      <c r="AR5" s="73">
        <f t="shared" si="0"/>
        <v>475653.9</v>
      </c>
      <c r="AS5" s="74">
        <f t="shared" si="0"/>
        <v>405</v>
      </c>
      <c r="AT5" s="73">
        <f t="shared" si="0"/>
        <v>1318673.2</v>
      </c>
      <c r="AU5" s="74">
        <f t="shared" si="0"/>
        <v>291</v>
      </c>
      <c r="AV5" s="73">
        <f t="shared" si="0"/>
        <v>1176999.6000000001</v>
      </c>
      <c r="AW5" s="74">
        <f t="shared" si="0"/>
        <v>45</v>
      </c>
      <c r="AX5" s="73">
        <f t="shared" si="0"/>
        <v>263794.90000000002</v>
      </c>
      <c r="AY5" s="74">
        <f t="shared" si="0"/>
        <v>4</v>
      </c>
      <c r="AZ5" s="73">
        <f t="shared" si="0"/>
        <v>417357.6</v>
      </c>
      <c r="BA5" s="74">
        <f t="shared" si="0"/>
        <v>445</v>
      </c>
      <c r="BB5" s="73">
        <f t="shared" si="0"/>
        <v>20795</v>
      </c>
      <c r="BC5" s="74">
        <f t="shared" si="0"/>
        <v>15</v>
      </c>
      <c r="BD5" s="73">
        <f t="shared" si="0"/>
        <v>1820471</v>
      </c>
      <c r="BE5" s="74">
        <f t="shared" si="0"/>
        <v>1928</v>
      </c>
      <c r="BF5" s="73">
        <f t="shared" si="0"/>
        <v>9607902.2999999989</v>
      </c>
      <c r="BG5" s="74">
        <f t="shared" si="0"/>
        <v>4415</v>
      </c>
    </row>
    <row r="6" spans="1:59" s="5" customFormat="1" ht="21.75" customHeight="1">
      <c r="A6" s="81" t="s">
        <v>7</v>
      </c>
      <c r="B6" s="75">
        <f>SUM(D6,F6,H6,J6,L6,N6,P6,R6,T6,V6,X6,Z6,AB6,AD6,AF6,AH6,AJ6,AL6,AN6,AP6,AR6,AT6,AV6,AX6,AZ6,BB6,BD6,BF6)</f>
        <v>402657</v>
      </c>
      <c r="C6" s="76">
        <f>SUM(E6,G6,I6,K6,M6,O6,Q6,S6,U6,W6,Y6,AA6,AC6,AE6,AG6,AI6,AK6,AM6,AO6,AQ6,AS6,AU6,AW6,AY6,BA6,BC6,BE6,BG6)</f>
        <v>1689</v>
      </c>
      <c r="D6" s="75">
        <v>72717</v>
      </c>
      <c r="E6" s="76">
        <v>221</v>
      </c>
      <c r="F6" s="75">
        <v>1267</v>
      </c>
      <c r="G6" s="76">
        <v>12</v>
      </c>
      <c r="H6" s="75">
        <v>0</v>
      </c>
      <c r="I6" s="76">
        <v>0</v>
      </c>
      <c r="J6" s="75">
        <v>0</v>
      </c>
      <c r="K6" s="76">
        <v>0</v>
      </c>
      <c r="L6" s="75">
        <v>22714</v>
      </c>
      <c r="M6" s="76">
        <v>48</v>
      </c>
      <c r="N6" s="75">
        <v>0</v>
      </c>
      <c r="O6" s="76">
        <v>0</v>
      </c>
      <c r="P6" s="75">
        <v>0</v>
      </c>
      <c r="Q6" s="76">
        <v>0</v>
      </c>
      <c r="R6" s="75">
        <v>111914</v>
      </c>
      <c r="S6" s="76">
        <v>1059</v>
      </c>
      <c r="T6" s="75">
        <v>0</v>
      </c>
      <c r="U6" s="76">
        <v>0</v>
      </c>
      <c r="V6" s="75">
        <v>16641</v>
      </c>
      <c r="W6" s="76">
        <v>1</v>
      </c>
      <c r="X6" s="75">
        <v>60</v>
      </c>
      <c r="Y6" s="76">
        <v>1</v>
      </c>
      <c r="Z6" s="75">
        <v>0</v>
      </c>
      <c r="AA6" s="76">
        <v>0</v>
      </c>
      <c r="AB6" s="75">
        <v>177</v>
      </c>
      <c r="AC6" s="76">
        <v>1</v>
      </c>
      <c r="AD6" s="75">
        <v>68532</v>
      </c>
      <c r="AE6" s="76">
        <v>277</v>
      </c>
      <c r="AF6" s="75">
        <v>0</v>
      </c>
      <c r="AG6" s="76">
        <v>0</v>
      </c>
      <c r="AH6" s="75">
        <v>2134</v>
      </c>
      <c r="AI6" s="76">
        <v>5</v>
      </c>
      <c r="AJ6" s="75">
        <v>0</v>
      </c>
      <c r="AK6" s="76">
        <v>0</v>
      </c>
      <c r="AL6" s="75">
        <v>2501</v>
      </c>
      <c r="AM6" s="76">
        <v>12</v>
      </c>
      <c r="AN6" s="75">
        <v>0</v>
      </c>
      <c r="AO6" s="76">
        <v>0</v>
      </c>
      <c r="AP6" s="75">
        <v>0</v>
      </c>
      <c r="AQ6" s="76">
        <v>0</v>
      </c>
      <c r="AR6" s="75">
        <v>985</v>
      </c>
      <c r="AS6" s="76">
        <v>2</v>
      </c>
      <c r="AT6" s="75">
        <v>84607</v>
      </c>
      <c r="AU6" s="76">
        <v>15</v>
      </c>
      <c r="AV6" s="75">
        <v>0</v>
      </c>
      <c r="AW6" s="76">
        <v>0</v>
      </c>
      <c r="AX6" s="75">
        <v>0</v>
      </c>
      <c r="AY6" s="76">
        <v>0</v>
      </c>
      <c r="AZ6" s="75">
        <v>1094</v>
      </c>
      <c r="BA6" s="76">
        <v>4</v>
      </c>
      <c r="BB6" s="75">
        <v>0</v>
      </c>
      <c r="BC6" s="76">
        <v>0</v>
      </c>
      <c r="BD6" s="75">
        <v>4334</v>
      </c>
      <c r="BE6" s="76">
        <v>15</v>
      </c>
      <c r="BF6" s="75">
        <v>12980</v>
      </c>
      <c r="BG6" s="76">
        <v>16</v>
      </c>
    </row>
    <row r="7" spans="1:59" s="5" customFormat="1" ht="21.75" customHeight="1">
      <c r="A7" s="81" t="s">
        <v>8</v>
      </c>
      <c r="B7" s="75">
        <f t="shared" ref="B7:B70" si="1">SUM(D7,F7,H7,J7,L7,N7,P7,R7,T7,V7,X7,Z7,AB7,AD7,AF7,AH7,AJ7,AL7,AN7,AP7,AR7,AT7,AV7,AX7,AZ7,BB7,BD7,BF7)</f>
        <v>636365.5</v>
      </c>
      <c r="C7" s="76">
        <f t="shared" ref="C7:C70" si="2">SUM(E7,G7,I7,K7,M7,O7,Q7,S7,U7,W7,Y7,AA7,AC7,AE7,AG7,AI7,AK7,AM7,AO7,AQ7,AS7,AU7,AW7,AY7,BA7,BC7,BE7,BG7)</f>
        <v>1406</v>
      </c>
      <c r="D7" s="75">
        <v>39143</v>
      </c>
      <c r="E7" s="76">
        <v>216</v>
      </c>
      <c r="F7" s="75">
        <v>0</v>
      </c>
      <c r="G7" s="76">
        <v>0</v>
      </c>
      <c r="H7" s="75">
        <v>0</v>
      </c>
      <c r="I7" s="76">
        <v>0</v>
      </c>
      <c r="J7" s="75">
        <v>0</v>
      </c>
      <c r="K7" s="76">
        <v>0</v>
      </c>
      <c r="L7" s="75">
        <v>131491</v>
      </c>
      <c r="M7" s="76">
        <v>50</v>
      </c>
      <c r="N7" s="75">
        <v>0</v>
      </c>
      <c r="O7" s="76">
        <v>0</v>
      </c>
      <c r="P7" s="75">
        <v>0</v>
      </c>
      <c r="Q7" s="76">
        <v>0</v>
      </c>
      <c r="R7" s="75">
        <v>183484.3</v>
      </c>
      <c r="S7" s="76">
        <v>828</v>
      </c>
      <c r="T7" s="75">
        <v>0</v>
      </c>
      <c r="U7" s="76">
        <v>0</v>
      </c>
      <c r="V7" s="75">
        <v>37527</v>
      </c>
      <c r="W7" s="76">
        <v>2</v>
      </c>
      <c r="X7" s="75">
        <v>12269.8</v>
      </c>
      <c r="Y7" s="76">
        <v>6</v>
      </c>
      <c r="Z7" s="75">
        <v>0</v>
      </c>
      <c r="AA7" s="76">
        <v>0</v>
      </c>
      <c r="AB7" s="75">
        <v>0</v>
      </c>
      <c r="AC7" s="76">
        <v>0</v>
      </c>
      <c r="AD7" s="75">
        <v>120751.9</v>
      </c>
      <c r="AE7" s="76">
        <v>266</v>
      </c>
      <c r="AF7" s="75">
        <v>22</v>
      </c>
      <c r="AG7" s="76">
        <v>2</v>
      </c>
      <c r="AH7" s="75">
        <v>11759</v>
      </c>
      <c r="AI7" s="76">
        <v>4</v>
      </c>
      <c r="AJ7" s="75">
        <v>0</v>
      </c>
      <c r="AK7" s="76">
        <v>0</v>
      </c>
      <c r="AL7" s="75">
        <v>0</v>
      </c>
      <c r="AM7" s="76">
        <v>0</v>
      </c>
      <c r="AN7" s="75">
        <v>0</v>
      </c>
      <c r="AO7" s="76">
        <v>0</v>
      </c>
      <c r="AP7" s="75">
        <v>0</v>
      </c>
      <c r="AQ7" s="76">
        <v>0</v>
      </c>
      <c r="AR7" s="75">
        <v>0</v>
      </c>
      <c r="AS7" s="76">
        <v>0</v>
      </c>
      <c r="AT7" s="75">
        <v>69680.800000000003</v>
      </c>
      <c r="AU7" s="76">
        <v>6</v>
      </c>
      <c r="AV7" s="75">
        <v>0</v>
      </c>
      <c r="AW7" s="76">
        <v>0</v>
      </c>
      <c r="AX7" s="75">
        <v>0</v>
      </c>
      <c r="AY7" s="76">
        <v>0</v>
      </c>
      <c r="AZ7" s="75">
        <v>0</v>
      </c>
      <c r="BA7" s="76">
        <v>0</v>
      </c>
      <c r="BB7" s="75">
        <v>0</v>
      </c>
      <c r="BC7" s="76">
        <v>0</v>
      </c>
      <c r="BD7" s="75">
        <v>1128</v>
      </c>
      <c r="BE7" s="76">
        <v>5</v>
      </c>
      <c r="BF7" s="75">
        <v>29108.7</v>
      </c>
      <c r="BG7" s="76">
        <v>21</v>
      </c>
    </row>
    <row r="8" spans="1:59" s="5" customFormat="1" ht="21.75" customHeight="1">
      <c r="A8" s="81" t="s">
        <v>9</v>
      </c>
      <c r="B8" s="75">
        <f t="shared" si="1"/>
        <v>313483.2</v>
      </c>
      <c r="C8" s="76">
        <f t="shared" si="2"/>
        <v>1744</v>
      </c>
      <c r="D8" s="75">
        <v>3371</v>
      </c>
      <c r="E8" s="76">
        <v>35</v>
      </c>
      <c r="F8" s="75">
        <v>0</v>
      </c>
      <c r="G8" s="76">
        <v>0</v>
      </c>
      <c r="H8" s="75">
        <v>0</v>
      </c>
      <c r="I8" s="76">
        <v>0</v>
      </c>
      <c r="J8" s="75">
        <v>0</v>
      </c>
      <c r="K8" s="76">
        <v>0</v>
      </c>
      <c r="L8" s="75">
        <v>388</v>
      </c>
      <c r="M8" s="76">
        <v>1</v>
      </c>
      <c r="N8" s="75">
        <v>0</v>
      </c>
      <c r="O8" s="76">
        <v>0</v>
      </c>
      <c r="P8" s="75">
        <v>0</v>
      </c>
      <c r="Q8" s="76">
        <v>0</v>
      </c>
      <c r="R8" s="75">
        <v>140350.5</v>
      </c>
      <c r="S8" s="76">
        <v>1393</v>
      </c>
      <c r="T8" s="75">
        <v>0</v>
      </c>
      <c r="U8" s="76">
        <v>0</v>
      </c>
      <c r="V8" s="75">
        <v>51531</v>
      </c>
      <c r="W8" s="76">
        <v>6</v>
      </c>
      <c r="X8" s="75">
        <v>2236</v>
      </c>
      <c r="Y8" s="76">
        <v>5</v>
      </c>
      <c r="Z8" s="75">
        <v>1141</v>
      </c>
      <c r="AA8" s="76">
        <v>4</v>
      </c>
      <c r="AB8" s="75">
        <v>0</v>
      </c>
      <c r="AC8" s="76">
        <v>0</v>
      </c>
      <c r="AD8" s="75">
        <v>91602.4</v>
      </c>
      <c r="AE8" s="76">
        <v>238</v>
      </c>
      <c r="AF8" s="75">
        <v>3836</v>
      </c>
      <c r="AG8" s="76">
        <v>26</v>
      </c>
      <c r="AH8" s="75">
        <v>0</v>
      </c>
      <c r="AI8" s="76">
        <v>0</v>
      </c>
      <c r="AJ8" s="75">
        <v>0</v>
      </c>
      <c r="AK8" s="76">
        <v>0</v>
      </c>
      <c r="AL8" s="75">
        <v>3480</v>
      </c>
      <c r="AM8" s="76">
        <v>22</v>
      </c>
      <c r="AN8" s="75">
        <v>0</v>
      </c>
      <c r="AO8" s="76">
        <v>0</v>
      </c>
      <c r="AP8" s="75">
        <v>0</v>
      </c>
      <c r="AQ8" s="76">
        <v>0</v>
      </c>
      <c r="AR8" s="75">
        <v>0</v>
      </c>
      <c r="AS8" s="76">
        <v>0</v>
      </c>
      <c r="AT8" s="75">
        <v>4034.8</v>
      </c>
      <c r="AU8" s="76">
        <v>2</v>
      </c>
      <c r="AV8" s="75">
        <v>0</v>
      </c>
      <c r="AW8" s="76">
        <v>0</v>
      </c>
      <c r="AX8" s="75">
        <v>0</v>
      </c>
      <c r="AY8" s="76">
        <v>0</v>
      </c>
      <c r="AZ8" s="75">
        <v>6337</v>
      </c>
      <c r="BA8" s="76">
        <v>9</v>
      </c>
      <c r="BB8" s="75">
        <v>0</v>
      </c>
      <c r="BC8" s="76">
        <v>0</v>
      </c>
      <c r="BD8" s="75">
        <v>0</v>
      </c>
      <c r="BE8" s="76">
        <v>0</v>
      </c>
      <c r="BF8" s="75">
        <v>5175.5</v>
      </c>
      <c r="BG8" s="76">
        <v>3</v>
      </c>
    </row>
    <row r="9" spans="1:59" s="5" customFormat="1" ht="21.75" customHeight="1">
      <c r="A9" s="81" t="s">
        <v>10</v>
      </c>
      <c r="B9" s="75">
        <f t="shared" si="1"/>
        <v>248473</v>
      </c>
      <c r="C9" s="76">
        <f t="shared" si="2"/>
        <v>1617</v>
      </c>
      <c r="D9" s="75">
        <v>4579</v>
      </c>
      <c r="E9" s="76">
        <v>60</v>
      </c>
      <c r="F9" s="75">
        <v>221</v>
      </c>
      <c r="G9" s="76">
        <v>5</v>
      </c>
      <c r="H9" s="75">
        <v>0</v>
      </c>
      <c r="I9" s="76">
        <v>0</v>
      </c>
      <c r="J9" s="75">
        <v>0</v>
      </c>
      <c r="K9" s="76">
        <v>0</v>
      </c>
      <c r="L9" s="75">
        <v>5774</v>
      </c>
      <c r="M9" s="76">
        <v>32</v>
      </c>
      <c r="N9" s="75">
        <v>0</v>
      </c>
      <c r="O9" s="76">
        <v>0</v>
      </c>
      <c r="P9" s="75">
        <v>0</v>
      </c>
      <c r="Q9" s="76">
        <v>0</v>
      </c>
      <c r="R9" s="75">
        <v>145698</v>
      </c>
      <c r="S9" s="76">
        <v>1254</v>
      </c>
      <c r="T9" s="75">
        <v>0</v>
      </c>
      <c r="U9" s="76">
        <v>0</v>
      </c>
      <c r="V9" s="75">
        <v>48901</v>
      </c>
      <c r="W9" s="76">
        <v>6</v>
      </c>
      <c r="X9" s="75">
        <v>631</v>
      </c>
      <c r="Y9" s="76">
        <v>5</v>
      </c>
      <c r="Z9" s="75">
        <v>0</v>
      </c>
      <c r="AA9" s="76">
        <v>0</v>
      </c>
      <c r="AB9" s="75">
        <v>0</v>
      </c>
      <c r="AC9" s="76">
        <v>0</v>
      </c>
      <c r="AD9" s="75">
        <v>40557</v>
      </c>
      <c r="AE9" s="76">
        <v>243</v>
      </c>
      <c r="AF9" s="75">
        <v>0</v>
      </c>
      <c r="AG9" s="76">
        <v>0</v>
      </c>
      <c r="AH9" s="75">
        <v>0</v>
      </c>
      <c r="AI9" s="76">
        <v>0</v>
      </c>
      <c r="AJ9" s="75">
        <v>0</v>
      </c>
      <c r="AK9" s="76">
        <v>0</v>
      </c>
      <c r="AL9" s="75">
        <v>139</v>
      </c>
      <c r="AM9" s="76">
        <v>5</v>
      </c>
      <c r="AN9" s="75">
        <v>0</v>
      </c>
      <c r="AO9" s="76">
        <v>0</v>
      </c>
      <c r="AP9" s="75">
        <v>0</v>
      </c>
      <c r="AQ9" s="76">
        <v>0</v>
      </c>
      <c r="AR9" s="75">
        <v>0</v>
      </c>
      <c r="AS9" s="76">
        <v>0</v>
      </c>
      <c r="AT9" s="75">
        <v>0</v>
      </c>
      <c r="AU9" s="76">
        <v>0</v>
      </c>
      <c r="AV9" s="75">
        <v>0</v>
      </c>
      <c r="AW9" s="76">
        <v>0</v>
      </c>
      <c r="AX9" s="75">
        <v>0</v>
      </c>
      <c r="AY9" s="76">
        <v>0</v>
      </c>
      <c r="AZ9" s="75">
        <v>1704</v>
      </c>
      <c r="BA9" s="76">
        <v>4</v>
      </c>
      <c r="BB9" s="75">
        <v>0</v>
      </c>
      <c r="BC9" s="76">
        <v>0</v>
      </c>
      <c r="BD9" s="75">
        <v>0</v>
      </c>
      <c r="BE9" s="76">
        <v>0</v>
      </c>
      <c r="BF9" s="75">
        <v>269</v>
      </c>
      <c r="BG9" s="76">
        <v>3</v>
      </c>
    </row>
    <row r="10" spans="1:59" s="5" customFormat="1" ht="21.75" customHeight="1">
      <c r="A10" s="81" t="s">
        <v>11</v>
      </c>
      <c r="B10" s="75">
        <f t="shared" si="1"/>
        <v>176568</v>
      </c>
      <c r="C10" s="76">
        <f t="shared" si="2"/>
        <v>1322</v>
      </c>
      <c r="D10" s="75">
        <v>16553</v>
      </c>
      <c r="E10" s="76">
        <v>100</v>
      </c>
      <c r="F10" s="75">
        <v>0</v>
      </c>
      <c r="G10" s="76">
        <v>0</v>
      </c>
      <c r="H10" s="75">
        <v>0</v>
      </c>
      <c r="I10" s="76">
        <v>0</v>
      </c>
      <c r="J10" s="75">
        <v>0</v>
      </c>
      <c r="K10" s="76">
        <v>0</v>
      </c>
      <c r="L10" s="75">
        <v>496</v>
      </c>
      <c r="M10" s="76">
        <v>7</v>
      </c>
      <c r="N10" s="75">
        <v>0</v>
      </c>
      <c r="O10" s="76">
        <v>0</v>
      </c>
      <c r="P10" s="75">
        <v>0</v>
      </c>
      <c r="Q10" s="76">
        <v>0</v>
      </c>
      <c r="R10" s="75">
        <v>117007</v>
      </c>
      <c r="S10" s="76">
        <v>893</v>
      </c>
      <c r="T10" s="75">
        <v>0</v>
      </c>
      <c r="U10" s="76">
        <v>0</v>
      </c>
      <c r="V10" s="75">
        <v>0</v>
      </c>
      <c r="W10" s="76">
        <v>0</v>
      </c>
      <c r="X10" s="75">
        <v>324</v>
      </c>
      <c r="Y10" s="76">
        <v>2</v>
      </c>
      <c r="Z10" s="75">
        <v>0</v>
      </c>
      <c r="AA10" s="76">
        <v>0</v>
      </c>
      <c r="AB10" s="75">
        <v>0</v>
      </c>
      <c r="AC10" s="76">
        <v>0</v>
      </c>
      <c r="AD10" s="75">
        <v>35745</v>
      </c>
      <c r="AE10" s="76">
        <v>306</v>
      </c>
      <c r="AF10" s="75">
        <v>0</v>
      </c>
      <c r="AG10" s="76">
        <v>0</v>
      </c>
      <c r="AH10" s="75">
        <v>0</v>
      </c>
      <c r="AI10" s="76">
        <v>0</v>
      </c>
      <c r="AJ10" s="75">
        <v>0</v>
      </c>
      <c r="AK10" s="76">
        <v>0</v>
      </c>
      <c r="AL10" s="75">
        <v>0</v>
      </c>
      <c r="AM10" s="76">
        <v>0</v>
      </c>
      <c r="AN10" s="75">
        <v>0</v>
      </c>
      <c r="AO10" s="76">
        <v>0</v>
      </c>
      <c r="AP10" s="75">
        <v>0</v>
      </c>
      <c r="AQ10" s="76">
        <v>0</v>
      </c>
      <c r="AR10" s="75">
        <v>671</v>
      </c>
      <c r="AS10" s="76">
        <v>1</v>
      </c>
      <c r="AT10" s="75">
        <v>0</v>
      </c>
      <c r="AU10" s="76">
        <v>0</v>
      </c>
      <c r="AV10" s="75">
        <v>0</v>
      </c>
      <c r="AW10" s="76">
        <v>0</v>
      </c>
      <c r="AX10" s="75">
        <v>0</v>
      </c>
      <c r="AY10" s="76">
        <v>0</v>
      </c>
      <c r="AZ10" s="75">
        <v>3526</v>
      </c>
      <c r="BA10" s="76">
        <v>4</v>
      </c>
      <c r="BB10" s="75">
        <v>1583</v>
      </c>
      <c r="BC10" s="76">
        <v>1</v>
      </c>
      <c r="BD10" s="75">
        <v>78</v>
      </c>
      <c r="BE10" s="76">
        <v>3</v>
      </c>
      <c r="BF10" s="75">
        <v>585</v>
      </c>
      <c r="BG10" s="76">
        <v>5</v>
      </c>
    </row>
    <row r="11" spans="1:59" s="5" customFormat="1" ht="21.75" customHeight="1">
      <c r="A11" s="81" t="s">
        <v>12</v>
      </c>
      <c r="B11" s="75">
        <f t="shared" si="1"/>
        <v>279543</v>
      </c>
      <c r="C11" s="76">
        <f t="shared" si="2"/>
        <v>1227</v>
      </c>
      <c r="D11" s="75">
        <v>32423</v>
      </c>
      <c r="E11" s="76">
        <v>77</v>
      </c>
      <c r="F11" s="75">
        <v>2765</v>
      </c>
      <c r="G11" s="76">
        <v>6</v>
      </c>
      <c r="H11" s="75">
        <v>0</v>
      </c>
      <c r="I11" s="76">
        <v>0</v>
      </c>
      <c r="J11" s="75">
        <v>0</v>
      </c>
      <c r="K11" s="76">
        <v>0</v>
      </c>
      <c r="L11" s="75">
        <v>125534</v>
      </c>
      <c r="M11" s="76">
        <v>27</v>
      </c>
      <c r="N11" s="75">
        <v>0</v>
      </c>
      <c r="O11" s="76">
        <v>0</v>
      </c>
      <c r="P11" s="75">
        <v>0</v>
      </c>
      <c r="Q11" s="76">
        <v>0</v>
      </c>
      <c r="R11" s="75">
        <v>85831</v>
      </c>
      <c r="S11" s="76">
        <v>928</v>
      </c>
      <c r="T11" s="75">
        <v>0</v>
      </c>
      <c r="U11" s="76">
        <v>0</v>
      </c>
      <c r="V11" s="75">
        <v>10782</v>
      </c>
      <c r="W11" s="76">
        <v>1</v>
      </c>
      <c r="X11" s="75">
        <v>556</v>
      </c>
      <c r="Y11" s="76">
        <v>3</v>
      </c>
      <c r="Z11" s="75">
        <v>0</v>
      </c>
      <c r="AA11" s="76">
        <v>0</v>
      </c>
      <c r="AB11" s="75">
        <v>0</v>
      </c>
      <c r="AC11" s="76">
        <v>0</v>
      </c>
      <c r="AD11" s="75">
        <v>13199</v>
      </c>
      <c r="AE11" s="76">
        <v>173</v>
      </c>
      <c r="AF11" s="75">
        <v>0</v>
      </c>
      <c r="AG11" s="76">
        <v>0</v>
      </c>
      <c r="AH11" s="75">
        <v>0</v>
      </c>
      <c r="AI11" s="76">
        <v>0</v>
      </c>
      <c r="AJ11" s="75">
        <v>0</v>
      </c>
      <c r="AK11" s="76">
        <v>0</v>
      </c>
      <c r="AL11" s="75">
        <v>2688</v>
      </c>
      <c r="AM11" s="76">
        <v>4</v>
      </c>
      <c r="AN11" s="75">
        <v>0</v>
      </c>
      <c r="AO11" s="76">
        <v>0</v>
      </c>
      <c r="AP11" s="75">
        <v>0</v>
      </c>
      <c r="AQ11" s="76">
        <v>0</v>
      </c>
      <c r="AR11" s="75">
        <v>4960</v>
      </c>
      <c r="AS11" s="76">
        <v>4</v>
      </c>
      <c r="AT11" s="75">
        <v>0</v>
      </c>
      <c r="AU11" s="76">
        <v>0</v>
      </c>
      <c r="AV11" s="75">
        <v>0</v>
      </c>
      <c r="AW11" s="76">
        <v>0</v>
      </c>
      <c r="AX11" s="75">
        <v>0</v>
      </c>
      <c r="AY11" s="76">
        <v>0</v>
      </c>
      <c r="AZ11" s="75">
        <v>769</v>
      </c>
      <c r="BA11" s="76">
        <v>3</v>
      </c>
      <c r="BB11" s="75">
        <v>0</v>
      </c>
      <c r="BC11" s="76">
        <v>0</v>
      </c>
      <c r="BD11" s="75">
        <v>0</v>
      </c>
      <c r="BE11" s="76">
        <v>0</v>
      </c>
      <c r="BF11" s="75">
        <v>36</v>
      </c>
      <c r="BG11" s="76">
        <v>1</v>
      </c>
    </row>
    <row r="12" spans="1:59" s="5" customFormat="1" ht="21.75" customHeight="1">
      <c r="A12" s="81" t="s">
        <v>13</v>
      </c>
      <c r="B12" s="75">
        <f t="shared" si="1"/>
        <v>159282</v>
      </c>
      <c r="C12" s="76">
        <f t="shared" si="2"/>
        <v>795</v>
      </c>
      <c r="D12" s="75">
        <v>52</v>
      </c>
      <c r="E12" s="76">
        <v>4</v>
      </c>
      <c r="F12" s="75">
        <v>0</v>
      </c>
      <c r="G12" s="76">
        <v>0</v>
      </c>
      <c r="H12" s="75">
        <v>0</v>
      </c>
      <c r="I12" s="76">
        <v>0</v>
      </c>
      <c r="J12" s="75">
        <v>0</v>
      </c>
      <c r="K12" s="76">
        <v>0</v>
      </c>
      <c r="L12" s="75">
        <v>20706</v>
      </c>
      <c r="M12" s="76">
        <v>17</v>
      </c>
      <c r="N12" s="75">
        <v>0</v>
      </c>
      <c r="O12" s="76">
        <v>0</v>
      </c>
      <c r="P12" s="75">
        <v>0</v>
      </c>
      <c r="Q12" s="76">
        <v>0</v>
      </c>
      <c r="R12" s="75">
        <v>65873</v>
      </c>
      <c r="S12" s="76">
        <v>582</v>
      </c>
      <c r="T12" s="75">
        <v>0</v>
      </c>
      <c r="U12" s="76">
        <v>0</v>
      </c>
      <c r="V12" s="75">
        <v>0</v>
      </c>
      <c r="W12" s="76">
        <v>0</v>
      </c>
      <c r="X12" s="75">
        <v>1679</v>
      </c>
      <c r="Y12" s="76">
        <v>1</v>
      </c>
      <c r="Z12" s="75">
        <v>0</v>
      </c>
      <c r="AA12" s="76">
        <v>0</v>
      </c>
      <c r="AB12" s="75">
        <v>0</v>
      </c>
      <c r="AC12" s="76">
        <v>0</v>
      </c>
      <c r="AD12" s="75">
        <v>49487</v>
      </c>
      <c r="AE12" s="76">
        <v>180</v>
      </c>
      <c r="AF12" s="75">
        <v>0</v>
      </c>
      <c r="AG12" s="76">
        <v>0</v>
      </c>
      <c r="AH12" s="75">
        <v>0</v>
      </c>
      <c r="AI12" s="76">
        <v>0</v>
      </c>
      <c r="AJ12" s="75">
        <v>0</v>
      </c>
      <c r="AK12" s="76">
        <v>0</v>
      </c>
      <c r="AL12" s="75">
        <v>0</v>
      </c>
      <c r="AM12" s="76">
        <v>0</v>
      </c>
      <c r="AN12" s="75">
        <v>0</v>
      </c>
      <c r="AO12" s="76">
        <v>0</v>
      </c>
      <c r="AP12" s="75">
        <v>0</v>
      </c>
      <c r="AQ12" s="76">
        <v>0</v>
      </c>
      <c r="AR12" s="75">
        <v>0</v>
      </c>
      <c r="AS12" s="76">
        <v>0</v>
      </c>
      <c r="AT12" s="75">
        <v>9732</v>
      </c>
      <c r="AU12" s="76">
        <v>1</v>
      </c>
      <c r="AV12" s="75">
        <v>0</v>
      </c>
      <c r="AW12" s="76">
        <v>0</v>
      </c>
      <c r="AX12" s="75">
        <v>0</v>
      </c>
      <c r="AY12" s="76">
        <v>0</v>
      </c>
      <c r="AZ12" s="75">
        <v>0</v>
      </c>
      <c r="BA12" s="76">
        <v>0</v>
      </c>
      <c r="BB12" s="75">
        <v>0</v>
      </c>
      <c r="BC12" s="76">
        <v>0</v>
      </c>
      <c r="BD12" s="75">
        <v>0</v>
      </c>
      <c r="BE12" s="76">
        <v>0</v>
      </c>
      <c r="BF12" s="75">
        <v>11753</v>
      </c>
      <c r="BG12" s="76">
        <v>10</v>
      </c>
    </row>
    <row r="13" spans="1:59" s="5" customFormat="1" ht="21.75" customHeight="1">
      <c r="A13" s="81" t="s">
        <v>14</v>
      </c>
      <c r="B13" s="75">
        <f t="shared" si="1"/>
        <v>166086.20000000001</v>
      </c>
      <c r="C13" s="76">
        <f t="shared" si="2"/>
        <v>1171</v>
      </c>
      <c r="D13" s="75">
        <v>0</v>
      </c>
      <c r="E13" s="76">
        <v>0</v>
      </c>
      <c r="F13" s="75">
        <v>0</v>
      </c>
      <c r="G13" s="76">
        <v>0</v>
      </c>
      <c r="H13" s="75">
        <v>0</v>
      </c>
      <c r="I13" s="76">
        <v>0</v>
      </c>
      <c r="J13" s="75">
        <v>0</v>
      </c>
      <c r="K13" s="76">
        <v>0</v>
      </c>
      <c r="L13" s="75">
        <v>0</v>
      </c>
      <c r="M13" s="76">
        <v>0</v>
      </c>
      <c r="N13" s="75">
        <v>0</v>
      </c>
      <c r="O13" s="76">
        <v>0</v>
      </c>
      <c r="P13" s="75">
        <v>0</v>
      </c>
      <c r="Q13" s="76">
        <v>0</v>
      </c>
      <c r="R13" s="75">
        <v>96868</v>
      </c>
      <c r="S13" s="76">
        <v>1080</v>
      </c>
      <c r="T13" s="75">
        <v>0</v>
      </c>
      <c r="U13" s="76">
        <v>0</v>
      </c>
      <c r="V13" s="75">
        <v>0</v>
      </c>
      <c r="W13" s="76">
        <v>0</v>
      </c>
      <c r="X13" s="75">
        <v>4238.2</v>
      </c>
      <c r="Y13" s="76">
        <v>4</v>
      </c>
      <c r="Z13" s="75">
        <v>0</v>
      </c>
      <c r="AA13" s="76">
        <v>0</v>
      </c>
      <c r="AB13" s="75">
        <v>0</v>
      </c>
      <c r="AC13" s="76">
        <v>0</v>
      </c>
      <c r="AD13" s="75">
        <v>50034</v>
      </c>
      <c r="AE13" s="76">
        <v>76</v>
      </c>
      <c r="AF13" s="75">
        <v>0</v>
      </c>
      <c r="AG13" s="76">
        <v>0</v>
      </c>
      <c r="AH13" s="75">
        <v>800</v>
      </c>
      <c r="AI13" s="76">
        <v>2</v>
      </c>
      <c r="AJ13" s="75">
        <v>9005</v>
      </c>
      <c r="AK13" s="76">
        <v>1</v>
      </c>
      <c r="AL13" s="75">
        <v>445</v>
      </c>
      <c r="AM13" s="76">
        <v>5</v>
      </c>
      <c r="AN13" s="75">
        <v>0</v>
      </c>
      <c r="AO13" s="76">
        <v>0</v>
      </c>
      <c r="AP13" s="75">
        <v>0</v>
      </c>
      <c r="AQ13" s="76">
        <v>0</v>
      </c>
      <c r="AR13" s="75">
        <v>0</v>
      </c>
      <c r="AS13" s="76">
        <v>0</v>
      </c>
      <c r="AT13" s="75">
        <v>0</v>
      </c>
      <c r="AU13" s="76">
        <v>0</v>
      </c>
      <c r="AV13" s="75">
        <v>0</v>
      </c>
      <c r="AW13" s="76">
        <v>0</v>
      </c>
      <c r="AX13" s="75">
        <v>0</v>
      </c>
      <c r="AY13" s="76">
        <v>0</v>
      </c>
      <c r="AZ13" s="75">
        <v>0</v>
      </c>
      <c r="BA13" s="76">
        <v>0</v>
      </c>
      <c r="BB13" s="75">
        <v>0</v>
      </c>
      <c r="BC13" s="76">
        <v>0</v>
      </c>
      <c r="BD13" s="75">
        <v>0</v>
      </c>
      <c r="BE13" s="76">
        <v>0</v>
      </c>
      <c r="BF13" s="75">
        <v>4696</v>
      </c>
      <c r="BG13" s="76">
        <v>3</v>
      </c>
    </row>
    <row r="14" spans="1:59" s="5" customFormat="1" ht="21.75" customHeight="1">
      <c r="A14" s="81" t="s">
        <v>15</v>
      </c>
      <c r="B14" s="75">
        <f t="shared" si="1"/>
        <v>121235</v>
      </c>
      <c r="C14" s="76">
        <f t="shared" si="2"/>
        <v>642</v>
      </c>
      <c r="D14" s="75">
        <v>34418</v>
      </c>
      <c r="E14" s="76">
        <v>77</v>
      </c>
      <c r="F14" s="75">
        <v>0</v>
      </c>
      <c r="G14" s="76">
        <v>0</v>
      </c>
      <c r="H14" s="75">
        <v>0</v>
      </c>
      <c r="I14" s="76">
        <v>0</v>
      </c>
      <c r="J14" s="75">
        <v>0</v>
      </c>
      <c r="K14" s="76">
        <v>0</v>
      </c>
      <c r="L14" s="75">
        <v>0</v>
      </c>
      <c r="M14" s="76">
        <v>0</v>
      </c>
      <c r="N14" s="75">
        <v>0</v>
      </c>
      <c r="O14" s="76">
        <v>0</v>
      </c>
      <c r="P14" s="75">
        <v>0</v>
      </c>
      <c r="Q14" s="76">
        <v>0</v>
      </c>
      <c r="R14" s="75">
        <v>53813</v>
      </c>
      <c r="S14" s="76">
        <v>490</v>
      </c>
      <c r="T14" s="75">
        <v>0</v>
      </c>
      <c r="U14" s="76">
        <v>0</v>
      </c>
      <c r="V14" s="75">
        <v>7308</v>
      </c>
      <c r="W14" s="76">
        <v>1</v>
      </c>
      <c r="X14" s="75">
        <v>827</v>
      </c>
      <c r="Y14" s="76">
        <v>4</v>
      </c>
      <c r="Z14" s="75">
        <v>0</v>
      </c>
      <c r="AA14" s="76">
        <v>0</v>
      </c>
      <c r="AB14" s="75">
        <v>0</v>
      </c>
      <c r="AC14" s="76">
        <v>0</v>
      </c>
      <c r="AD14" s="75">
        <v>14973</v>
      </c>
      <c r="AE14" s="76">
        <v>57</v>
      </c>
      <c r="AF14" s="75">
        <v>0</v>
      </c>
      <c r="AG14" s="76">
        <v>0</v>
      </c>
      <c r="AH14" s="75">
        <v>0</v>
      </c>
      <c r="AI14" s="76">
        <v>0</v>
      </c>
      <c r="AJ14" s="75">
        <v>0</v>
      </c>
      <c r="AK14" s="76">
        <v>0</v>
      </c>
      <c r="AL14" s="75">
        <v>1068</v>
      </c>
      <c r="AM14" s="76">
        <v>3</v>
      </c>
      <c r="AN14" s="75">
        <v>0</v>
      </c>
      <c r="AO14" s="76">
        <v>0</v>
      </c>
      <c r="AP14" s="75">
        <v>0</v>
      </c>
      <c r="AQ14" s="76">
        <v>0</v>
      </c>
      <c r="AR14" s="75">
        <v>363</v>
      </c>
      <c r="AS14" s="76">
        <v>2</v>
      </c>
      <c r="AT14" s="75">
        <v>0</v>
      </c>
      <c r="AU14" s="76">
        <v>0</v>
      </c>
      <c r="AV14" s="75">
        <v>0</v>
      </c>
      <c r="AW14" s="76">
        <v>0</v>
      </c>
      <c r="AX14" s="75">
        <v>0</v>
      </c>
      <c r="AY14" s="76">
        <v>0</v>
      </c>
      <c r="AZ14" s="75">
        <v>2650</v>
      </c>
      <c r="BA14" s="76">
        <v>2</v>
      </c>
      <c r="BB14" s="75">
        <v>5642</v>
      </c>
      <c r="BC14" s="76">
        <v>4</v>
      </c>
      <c r="BD14" s="75">
        <v>0</v>
      </c>
      <c r="BE14" s="76">
        <v>0</v>
      </c>
      <c r="BF14" s="75">
        <v>173</v>
      </c>
      <c r="BG14" s="76">
        <v>2</v>
      </c>
    </row>
    <row r="15" spans="1:59" s="5" customFormat="1" ht="21.75" customHeight="1">
      <c r="A15" s="81" t="s">
        <v>16</v>
      </c>
      <c r="B15" s="75">
        <f t="shared" si="1"/>
        <v>144556</v>
      </c>
      <c r="C15" s="76">
        <f t="shared" si="2"/>
        <v>997</v>
      </c>
      <c r="D15" s="75">
        <v>2822</v>
      </c>
      <c r="E15" s="76">
        <v>21</v>
      </c>
      <c r="F15" s="75">
        <v>2141</v>
      </c>
      <c r="G15" s="76">
        <v>12</v>
      </c>
      <c r="H15" s="75">
        <v>0</v>
      </c>
      <c r="I15" s="76">
        <v>0</v>
      </c>
      <c r="J15" s="75">
        <v>0</v>
      </c>
      <c r="K15" s="76">
        <v>0</v>
      </c>
      <c r="L15" s="75">
        <v>0</v>
      </c>
      <c r="M15" s="76">
        <v>0</v>
      </c>
      <c r="N15" s="75">
        <v>0</v>
      </c>
      <c r="O15" s="76">
        <v>0</v>
      </c>
      <c r="P15" s="75">
        <v>0</v>
      </c>
      <c r="Q15" s="76">
        <v>0</v>
      </c>
      <c r="R15" s="75">
        <v>93681</v>
      </c>
      <c r="S15" s="76">
        <v>835</v>
      </c>
      <c r="T15" s="75">
        <v>0</v>
      </c>
      <c r="U15" s="76">
        <v>0</v>
      </c>
      <c r="V15" s="75">
        <v>0</v>
      </c>
      <c r="W15" s="76">
        <v>0</v>
      </c>
      <c r="X15" s="75">
        <v>1690</v>
      </c>
      <c r="Y15" s="76">
        <v>7</v>
      </c>
      <c r="Z15" s="75">
        <v>0</v>
      </c>
      <c r="AA15" s="76">
        <v>0</v>
      </c>
      <c r="AB15" s="75">
        <v>0</v>
      </c>
      <c r="AC15" s="76">
        <v>0</v>
      </c>
      <c r="AD15" s="75">
        <v>36048</v>
      </c>
      <c r="AE15" s="76">
        <v>103</v>
      </c>
      <c r="AF15" s="75">
        <v>0</v>
      </c>
      <c r="AG15" s="76">
        <v>0</v>
      </c>
      <c r="AH15" s="75">
        <v>0</v>
      </c>
      <c r="AI15" s="76">
        <v>0</v>
      </c>
      <c r="AJ15" s="75">
        <v>5576</v>
      </c>
      <c r="AK15" s="76">
        <v>2</v>
      </c>
      <c r="AL15" s="75">
        <v>271</v>
      </c>
      <c r="AM15" s="76">
        <v>1</v>
      </c>
      <c r="AN15" s="75">
        <v>0</v>
      </c>
      <c r="AO15" s="76">
        <v>0</v>
      </c>
      <c r="AP15" s="75">
        <v>0</v>
      </c>
      <c r="AQ15" s="76">
        <v>0</v>
      </c>
      <c r="AR15" s="75">
        <v>0</v>
      </c>
      <c r="AS15" s="76">
        <v>0</v>
      </c>
      <c r="AT15" s="75">
        <v>0</v>
      </c>
      <c r="AU15" s="76">
        <v>0</v>
      </c>
      <c r="AV15" s="75">
        <v>0</v>
      </c>
      <c r="AW15" s="76">
        <v>0</v>
      </c>
      <c r="AX15" s="75">
        <v>0</v>
      </c>
      <c r="AY15" s="76">
        <v>0</v>
      </c>
      <c r="AZ15" s="75">
        <v>1799</v>
      </c>
      <c r="BA15" s="76">
        <v>10</v>
      </c>
      <c r="BB15" s="75">
        <v>0</v>
      </c>
      <c r="BC15" s="76">
        <v>0</v>
      </c>
      <c r="BD15" s="75">
        <v>0</v>
      </c>
      <c r="BE15" s="76">
        <v>0</v>
      </c>
      <c r="BF15" s="75">
        <v>528</v>
      </c>
      <c r="BG15" s="76">
        <v>6</v>
      </c>
    </row>
    <row r="16" spans="1:59" s="5" customFormat="1" ht="21.75" customHeight="1">
      <c r="A16" s="81" t="s">
        <v>17</v>
      </c>
      <c r="B16" s="75">
        <f t="shared" si="1"/>
        <v>1083737.5</v>
      </c>
      <c r="C16" s="76">
        <f t="shared" si="2"/>
        <v>2150</v>
      </c>
      <c r="D16" s="75">
        <v>194030</v>
      </c>
      <c r="E16" s="76">
        <v>416</v>
      </c>
      <c r="F16" s="75">
        <v>43758</v>
      </c>
      <c r="G16" s="76">
        <v>70</v>
      </c>
      <c r="H16" s="75">
        <v>0</v>
      </c>
      <c r="I16" s="76">
        <v>0</v>
      </c>
      <c r="J16" s="75">
        <v>0</v>
      </c>
      <c r="K16" s="76">
        <v>0</v>
      </c>
      <c r="L16" s="75">
        <v>447669.8</v>
      </c>
      <c r="M16" s="76">
        <v>157</v>
      </c>
      <c r="N16" s="75">
        <v>0</v>
      </c>
      <c r="O16" s="76">
        <v>0</v>
      </c>
      <c r="P16" s="75">
        <v>0</v>
      </c>
      <c r="Q16" s="76">
        <v>0</v>
      </c>
      <c r="R16" s="75">
        <v>160949.1</v>
      </c>
      <c r="S16" s="76">
        <v>1137</v>
      </c>
      <c r="T16" s="75">
        <v>696.7</v>
      </c>
      <c r="U16" s="76">
        <v>1</v>
      </c>
      <c r="V16" s="75">
        <v>14194</v>
      </c>
      <c r="W16" s="76">
        <v>2</v>
      </c>
      <c r="X16" s="75">
        <v>321</v>
      </c>
      <c r="Y16" s="76">
        <v>1</v>
      </c>
      <c r="Z16" s="75">
        <v>1946.1</v>
      </c>
      <c r="AA16" s="76">
        <v>7</v>
      </c>
      <c r="AB16" s="75">
        <v>2638.4</v>
      </c>
      <c r="AC16" s="76">
        <v>3</v>
      </c>
      <c r="AD16" s="75">
        <v>150899</v>
      </c>
      <c r="AE16" s="76">
        <v>285</v>
      </c>
      <c r="AF16" s="75">
        <v>0</v>
      </c>
      <c r="AG16" s="76">
        <v>0</v>
      </c>
      <c r="AH16" s="75">
        <v>0</v>
      </c>
      <c r="AI16" s="76">
        <v>0</v>
      </c>
      <c r="AJ16" s="75">
        <v>14522</v>
      </c>
      <c r="AK16" s="76">
        <v>21</v>
      </c>
      <c r="AL16" s="75">
        <v>32734.400000000001</v>
      </c>
      <c r="AM16" s="76">
        <v>22</v>
      </c>
      <c r="AN16" s="75">
        <v>0</v>
      </c>
      <c r="AO16" s="76">
        <v>0</v>
      </c>
      <c r="AP16" s="75">
        <v>0</v>
      </c>
      <c r="AQ16" s="76">
        <v>0</v>
      </c>
      <c r="AR16" s="75">
        <v>1826.1</v>
      </c>
      <c r="AS16" s="76">
        <v>2</v>
      </c>
      <c r="AT16" s="75">
        <v>991.9</v>
      </c>
      <c r="AU16" s="76">
        <v>1</v>
      </c>
      <c r="AV16" s="75">
        <v>0</v>
      </c>
      <c r="AW16" s="76">
        <v>0</v>
      </c>
      <c r="AX16" s="75">
        <v>0</v>
      </c>
      <c r="AY16" s="76">
        <v>0</v>
      </c>
      <c r="AZ16" s="75">
        <v>4986</v>
      </c>
      <c r="BA16" s="76">
        <v>5</v>
      </c>
      <c r="BB16" s="75">
        <v>76</v>
      </c>
      <c r="BC16" s="76">
        <v>1</v>
      </c>
      <c r="BD16" s="75">
        <v>5021</v>
      </c>
      <c r="BE16" s="76">
        <v>9</v>
      </c>
      <c r="BF16" s="75">
        <v>6478</v>
      </c>
      <c r="BG16" s="76">
        <v>10</v>
      </c>
    </row>
    <row r="17" spans="1:59" s="5" customFormat="1" ht="21.75" customHeight="1">
      <c r="A17" s="81" t="s">
        <v>18</v>
      </c>
      <c r="B17" s="75">
        <f t="shared" si="1"/>
        <v>1266051.3999999999</v>
      </c>
      <c r="C17" s="76">
        <f t="shared" si="2"/>
        <v>2924</v>
      </c>
      <c r="D17" s="75">
        <v>224167</v>
      </c>
      <c r="E17" s="76">
        <v>432</v>
      </c>
      <c r="F17" s="75">
        <v>6722</v>
      </c>
      <c r="G17" s="76">
        <v>36</v>
      </c>
      <c r="H17" s="75">
        <v>0</v>
      </c>
      <c r="I17" s="76">
        <v>0</v>
      </c>
      <c r="J17" s="75">
        <v>0</v>
      </c>
      <c r="K17" s="76">
        <v>0</v>
      </c>
      <c r="L17" s="75">
        <v>624287</v>
      </c>
      <c r="M17" s="76">
        <v>95</v>
      </c>
      <c r="N17" s="75">
        <v>0</v>
      </c>
      <c r="O17" s="76">
        <v>0</v>
      </c>
      <c r="P17" s="75">
        <v>0</v>
      </c>
      <c r="Q17" s="76">
        <v>0</v>
      </c>
      <c r="R17" s="75">
        <v>233793.4</v>
      </c>
      <c r="S17" s="76">
        <v>1800</v>
      </c>
      <c r="T17" s="75">
        <v>0</v>
      </c>
      <c r="U17" s="76">
        <v>0</v>
      </c>
      <c r="V17" s="75">
        <v>19814</v>
      </c>
      <c r="W17" s="76">
        <v>5</v>
      </c>
      <c r="X17" s="75">
        <v>2331</v>
      </c>
      <c r="Y17" s="76">
        <v>4</v>
      </c>
      <c r="Z17" s="75">
        <v>695.8</v>
      </c>
      <c r="AA17" s="76">
        <v>1</v>
      </c>
      <c r="AB17" s="75">
        <v>0</v>
      </c>
      <c r="AC17" s="76">
        <v>0</v>
      </c>
      <c r="AD17" s="75">
        <v>121915.7</v>
      </c>
      <c r="AE17" s="76">
        <v>477</v>
      </c>
      <c r="AF17" s="75">
        <v>0</v>
      </c>
      <c r="AG17" s="76">
        <v>0</v>
      </c>
      <c r="AH17" s="75">
        <v>0</v>
      </c>
      <c r="AI17" s="76">
        <v>0</v>
      </c>
      <c r="AJ17" s="75">
        <v>8810</v>
      </c>
      <c r="AK17" s="76">
        <v>10</v>
      </c>
      <c r="AL17" s="75">
        <v>3739.9</v>
      </c>
      <c r="AM17" s="76">
        <v>10</v>
      </c>
      <c r="AN17" s="75">
        <v>0</v>
      </c>
      <c r="AO17" s="76">
        <v>0</v>
      </c>
      <c r="AP17" s="75">
        <v>0</v>
      </c>
      <c r="AQ17" s="76">
        <v>0</v>
      </c>
      <c r="AR17" s="75">
        <v>3837</v>
      </c>
      <c r="AS17" s="76">
        <v>11</v>
      </c>
      <c r="AT17" s="75">
        <v>616</v>
      </c>
      <c r="AU17" s="76">
        <v>1</v>
      </c>
      <c r="AV17" s="75">
        <v>0</v>
      </c>
      <c r="AW17" s="76">
        <v>0</v>
      </c>
      <c r="AX17" s="75">
        <v>0</v>
      </c>
      <c r="AY17" s="76">
        <v>0</v>
      </c>
      <c r="AZ17" s="75">
        <v>5548</v>
      </c>
      <c r="BA17" s="76">
        <v>9</v>
      </c>
      <c r="BB17" s="75">
        <v>0</v>
      </c>
      <c r="BC17" s="76">
        <v>0</v>
      </c>
      <c r="BD17" s="75">
        <v>4347</v>
      </c>
      <c r="BE17" s="76">
        <v>16</v>
      </c>
      <c r="BF17" s="75">
        <v>5427.6</v>
      </c>
      <c r="BG17" s="76">
        <v>17</v>
      </c>
    </row>
    <row r="18" spans="1:59" s="5" customFormat="1" ht="21.75" customHeight="1">
      <c r="A18" s="81" t="s">
        <v>19</v>
      </c>
      <c r="B18" s="75">
        <f t="shared" si="1"/>
        <v>169257</v>
      </c>
      <c r="C18" s="76">
        <f t="shared" si="2"/>
        <v>1159</v>
      </c>
      <c r="D18" s="75">
        <v>136</v>
      </c>
      <c r="E18" s="76">
        <v>2</v>
      </c>
      <c r="F18" s="75">
        <v>378</v>
      </c>
      <c r="G18" s="76">
        <v>7</v>
      </c>
      <c r="H18" s="75">
        <v>0</v>
      </c>
      <c r="I18" s="76">
        <v>0</v>
      </c>
      <c r="J18" s="75">
        <v>0</v>
      </c>
      <c r="K18" s="76">
        <v>0</v>
      </c>
      <c r="L18" s="75">
        <v>0</v>
      </c>
      <c r="M18" s="76">
        <v>0</v>
      </c>
      <c r="N18" s="75">
        <v>0</v>
      </c>
      <c r="O18" s="76">
        <v>0</v>
      </c>
      <c r="P18" s="75">
        <v>0</v>
      </c>
      <c r="Q18" s="76">
        <v>0</v>
      </c>
      <c r="R18" s="75">
        <v>85205</v>
      </c>
      <c r="S18" s="76">
        <v>861</v>
      </c>
      <c r="T18" s="75">
        <v>0</v>
      </c>
      <c r="U18" s="76">
        <v>0</v>
      </c>
      <c r="V18" s="75">
        <v>19165</v>
      </c>
      <c r="W18" s="76">
        <v>1</v>
      </c>
      <c r="X18" s="75">
        <v>6734</v>
      </c>
      <c r="Y18" s="76">
        <v>4</v>
      </c>
      <c r="Z18" s="75">
        <v>0</v>
      </c>
      <c r="AA18" s="76">
        <v>0</v>
      </c>
      <c r="AB18" s="75">
        <v>0</v>
      </c>
      <c r="AC18" s="76">
        <v>0</v>
      </c>
      <c r="AD18" s="75">
        <v>43024</v>
      </c>
      <c r="AE18" s="76">
        <v>263</v>
      </c>
      <c r="AF18" s="75">
        <v>0</v>
      </c>
      <c r="AG18" s="76">
        <v>0</v>
      </c>
      <c r="AH18" s="75">
        <v>0</v>
      </c>
      <c r="AI18" s="76">
        <v>0</v>
      </c>
      <c r="AJ18" s="75">
        <v>8724</v>
      </c>
      <c r="AK18" s="76">
        <v>4</v>
      </c>
      <c r="AL18" s="75">
        <v>753</v>
      </c>
      <c r="AM18" s="76">
        <v>13</v>
      </c>
      <c r="AN18" s="75">
        <v>0</v>
      </c>
      <c r="AO18" s="76">
        <v>0</v>
      </c>
      <c r="AP18" s="75">
        <v>0</v>
      </c>
      <c r="AQ18" s="76">
        <v>0</v>
      </c>
      <c r="AR18" s="75">
        <v>0</v>
      </c>
      <c r="AS18" s="76">
        <v>0</v>
      </c>
      <c r="AT18" s="75">
        <v>143</v>
      </c>
      <c r="AU18" s="76">
        <v>1</v>
      </c>
      <c r="AV18" s="75">
        <v>0</v>
      </c>
      <c r="AW18" s="76">
        <v>0</v>
      </c>
      <c r="AX18" s="75">
        <v>0</v>
      </c>
      <c r="AY18" s="76">
        <v>0</v>
      </c>
      <c r="AZ18" s="75">
        <v>4598</v>
      </c>
      <c r="BA18" s="76">
        <v>2</v>
      </c>
      <c r="BB18" s="75">
        <v>0</v>
      </c>
      <c r="BC18" s="76">
        <v>0</v>
      </c>
      <c r="BD18" s="75">
        <v>0</v>
      </c>
      <c r="BE18" s="76">
        <v>0</v>
      </c>
      <c r="BF18" s="75">
        <v>397</v>
      </c>
      <c r="BG18" s="76">
        <v>1</v>
      </c>
    </row>
    <row r="19" spans="1:59" s="5" customFormat="1" ht="21.75" customHeight="1">
      <c r="A19" s="81" t="s">
        <v>20</v>
      </c>
      <c r="B19" s="75">
        <f t="shared" si="1"/>
        <v>486137.50000000006</v>
      </c>
      <c r="C19" s="76">
        <f t="shared" si="2"/>
        <v>1608</v>
      </c>
      <c r="D19" s="75">
        <v>79459</v>
      </c>
      <c r="E19" s="76">
        <v>170</v>
      </c>
      <c r="F19" s="75">
        <v>26972</v>
      </c>
      <c r="G19" s="76">
        <v>51</v>
      </c>
      <c r="H19" s="75">
        <v>0</v>
      </c>
      <c r="I19" s="76">
        <v>0</v>
      </c>
      <c r="J19" s="75">
        <v>0</v>
      </c>
      <c r="K19" s="76">
        <v>0</v>
      </c>
      <c r="L19" s="75">
        <v>156344</v>
      </c>
      <c r="M19" s="76">
        <v>55</v>
      </c>
      <c r="N19" s="75">
        <v>0</v>
      </c>
      <c r="O19" s="76">
        <v>0</v>
      </c>
      <c r="P19" s="75">
        <v>0</v>
      </c>
      <c r="Q19" s="76">
        <v>0</v>
      </c>
      <c r="R19" s="75">
        <v>122522.2</v>
      </c>
      <c r="S19" s="76">
        <v>922</v>
      </c>
      <c r="T19" s="75">
        <v>0</v>
      </c>
      <c r="U19" s="76">
        <v>0</v>
      </c>
      <c r="V19" s="75">
        <v>35979</v>
      </c>
      <c r="W19" s="76">
        <v>2</v>
      </c>
      <c r="X19" s="75">
        <v>578</v>
      </c>
      <c r="Y19" s="76">
        <v>2</v>
      </c>
      <c r="Z19" s="75">
        <v>0</v>
      </c>
      <c r="AA19" s="76">
        <v>0</v>
      </c>
      <c r="AB19" s="75">
        <v>0</v>
      </c>
      <c r="AC19" s="76">
        <v>0</v>
      </c>
      <c r="AD19" s="75">
        <v>52156.7</v>
      </c>
      <c r="AE19" s="76">
        <v>364</v>
      </c>
      <c r="AF19" s="75">
        <v>0</v>
      </c>
      <c r="AG19" s="76">
        <v>0</v>
      </c>
      <c r="AH19" s="75">
        <v>0</v>
      </c>
      <c r="AI19" s="76">
        <v>0</v>
      </c>
      <c r="AJ19" s="75">
        <v>0</v>
      </c>
      <c r="AK19" s="76">
        <v>0</v>
      </c>
      <c r="AL19" s="75">
        <v>3404</v>
      </c>
      <c r="AM19" s="76">
        <v>13</v>
      </c>
      <c r="AN19" s="75">
        <v>0</v>
      </c>
      <c r="AO19" s="76">
        <v>0</v>
      </c>
      <c r="AP19" s="75">
        <v>0</v>
      </c>
      <c r="AQ19" s="76">
        <v>0</v>
      </c>
      <c r="AR19" s="75">
        <v>0</v>
      </c>
      <c r="AS19" s="76">
        <v>0</v>
      </c>
      <c r="AT19" s="75">
        <v>1906.9</v>
      </c>
      <c r="AU19" s="76">
        <v>1</v>
      </c>
      <c r="AV19" s="75">
        <v>0</v>
      </c>
      <c r="AW19" s="76">
        <v>0</v>
      </c>
      <c r="AX19" s="75">
        <v>0</v>
      </c>
      <c r="AY19" s="76">
        <v>0</v>
      </c>
      <c r="AZ19" s="75">
        <v>3652</v>
      </c>
      <c r="BA19" s="76">
        <v>5</v>
      </c>
      <c r="BB19" s="75">
        <v>0</v>
      </c>
      <c r="BC19" s="76">
        <v>0</v>
      </c>
      <c r="BD19" s="75">
        <v>0</v>
      </c>
      <c r="BE19" s="76">
        <v>0</v>
      </c>
      <c r="BF19" s="75">
        <v>3163.7</v>
      </c>
      <c r="BG19" s="76">
        <v>23</v>
      </c>
    </row>
    <row r="20" spans="1:59" s="5" customFormat="1" ht="21.75" customHeight="1">
      <c r="A20" s="81" t="s">
        <v>21</v>
      </c>
      <c r="B20" s="75">
        <f t="shared" si="1"/>
        <v>1213833.7</v>
      </c>
      <c r="C20" s="76">
        <f t="shared" si="2"/>
        <v>2914</v>
      </c>
      <c r="D20" s="75">
        <v>147128</v>
      </c>
      <c r="E20" s="76">
        <v>308</v>
      </c>
      <c r="F20" s="75">
        <v>42957</v>
      </c>
      <c r="G20" s="76">
        <v>99</v>
      </c>
      <c r="H20" s="75">
        <v>0</v>
      </c>
      <c r="I20" s="76">
        <v>0</v>
      </c>
      <c r="J20" s="75">
        <v>0</v>
      </c>
      <c r="K20" s="76">
        <v>0</v>
      </c>
      <c r="L20" s="75">
        <v>352775</v>
      </c>
      <c r="M20" s="76">
        <v>63</v>
      </c>
      <c r="N20" s="75">
        <v>0</v>
      </c>
      <c r="O20" s="76">
        <v>0</v>
      </c>
      <c r="P20" s="75">
        <v>0</v>
      </c>
      <c r="Q20" s="76">
        <v>0</v>
      </c>
      <c r="R20" s="75">
        <v>413843.1</v>
      </c>
      <c r="S20" s="76">
        <v>1943</v>
      </c>
      <c r="T20" s="75">
        <v>353.1</v>
      </c>
      <c r="U20" s="76">
        <v>1</v>
      </c>
      <c r="V20" s="75">
        <v>29460</v>
      </c>
      <c r="W20" s="76">
        <v>6</v>
      </c>
      <c r="X20" s="75">
        <v>216.1</v>
      </c>
      <c r="Y20" s="76">
        <v>2</v>
      </c>
      <c r="Z20" s="75">
        <v>2234.6</v>
      </c>
      <c r="AA20" s="76">
        <v>4</v>
      </c>
      <c r="AB20" s="75">
        <v>1297.0999999999999</v>
      </c>
      <c r="AC20" s="76">
        <v>4</v>
      </c>
      <c r="AD20" s="75">
        <v>185076.7</v>
      </c>
      <c r="AE20" s="76">
        <v>450</v>
      </c>
      <c r="AF20" s="75">
        <v>0</v>
      </c>
      <c r="AG20" s="76">
        <v>0</v>
      </c>
      <c r="AH20" s="75">
        <v>0</v>
      </c>
      <c r="AI20" s="76">
        <v>0</v>
      </c>
      <c r="AJ20" s="75">
        <v>0</v>
      </c>
      <c r="AK20" s="76">
        <v>0</v>
      </c>
      <c r="AL20" s="75">
        <v>3904</v>
      </c>
      <c r="AM20" s="76">
        <v>10</v>
      </c>
      <c r="AN20" s="75">
        <v>27</v>
      </c>
      <c r="AO20" s="76">
        <v>2</v>
      </c>
      <c r="AP20" s="75">
        <v>0</v>
      </c>
      <c r="AQ20" s="76">
        <v>0</v>
      </c>
      <c r="AR20" s="75">
        <v>0</v>
      </c>
      <c r="AS20" s="76">
        <v>0</v>
      </c>
      <c r="AT20" s="75">
        <v>0</v>
      </c>
      <c r="AU20" s="76">
        <v>0</v>
      </c>
      <c r="AV20" s="75">
        <v>0</v>
      </c>
      <c r="AW20" s="76">
        <v>0</v>
      </c>
      <c r="AX20" s="75">
        <v>0</v>
      </c>
      <c r="AY20" s="76">
        <v>0</v>
      </c>
      <c r="AZ20" s="75">
        <v>7586</v>
      </c>
      <c r="BA20" s="76">
        <v>6</v>
      </c>
      <c r="BB20" s="75">
        <v>0</v>
      </c>
      <c r="BC20" s="76">
        <v>0</v>
      </c>
      <c r="BD20" s="75">
        <v>2507</v>
      </c>
      <c r="BE20" s="76">
        <v>9</v>
      </c>
      <c r="BF20" s="75">
        <v>24469</v>
      </c>
      <c r="BG20" s="76">
        <v>7</v>
      </c>
    </row>
    <row r="21" spans="1:59" s="5" customFormat="1" ht="21.75" customHeight="1">
      <c r="A21" s="81" t="s">
        <v>22</v>
      </c>
      <c r="B21" s="75">
        <f t="shared" si="1"/>
        <v>400336</v>
      </c>
      <c r="C21" s="76">
        <f t="shared" si="2"/>
        <v>1893</v>
      </c>
      <c r="D21" s="75">
        <v>95799</v>
      </c>
      <c r="E21" s="76">
        <v>219</v>
      </c>
      <c r="F21" s="75">
        <v>83</v>
      </c>
      <c r="G21" s="76">
        <v>3</v>
      </c>
      <c r="H21" s="75">
        <v>0</v>
      </c>
      <c r="I21" s="76">
        <v>0</v>
      </c>
      <c r="J21" s="75">
        <v>0</v>
      </c>
      <c r="K21" s="76">
        <v>0</v>
      </c>
      <c r="L21" s="75">
        <v>32758</v>
      </c>
      <c r="M21" s="76">
        <v>32</v>
      </c>
      <c r="N21" s="75">
        <v>0</v>
      </c>
      <c r="O21" s="76">
        <v>0</v>
      </c>
      <c r="P21" s="75">
        <v>0</v>
      </c>
      <c r="Q21" s="76">
        <v>0</v>
      </c>
      <c r="R21" s="75">
        <v>132332</v>
      </c>
      <c r="S21" s="76">
        <v>1244</v>
      </c>
      <c r="T21" s="75">
        <v>0</v>
      </c>
      <c r="U21" s="76">
        <v>0</v>
      </c>
      <c r="V21" s="75">
        <v>4469</v>
      </c>
      <c r="W21" s="76">
        <v>2</v>
      </c>
      <c r="X21" s="75">
        <v>3477</v>
      </c>
      <c r="Y21" s="76">
        <v>5</v>
      </c>
      <c r="Z21" s="75">
        <v>0</v>
      </c>
      <c r="AA21" s="76">
        <v>0</v>
      </c>
      <c r="AB21" s="75">
        <v>0</v>
      </c>
      <c r="AC21" s="76">
        <v>0</v>
      </c>
      <c r="AD21" s="75">
        <v>99594</v>
      </c>
      <c r="AE21" s="76">
        <v>343</v>
      </c>
      <c r="AF21" s="75">
        <v>0</v>
      </c>
      <c r="AG21" s="76">
        <v>0</v>
      </c>
      <c r="AH21" s="75">
        <v>273</v>
      </c>
      <c r="AI21" s="76">
        <v>4</v>
      </c>
      <c r="AJ21" s="75">
        <v>9140</v>
      </c>
      <c r="AK21" s="76">
        <v>1</v>
      </c>
      <c r="AL21" s="75">
        <v>595</v>
      </c>
      <c r="AM21" s="76">
        <v>6</v>
      </c>
      <c r="AN21" s="75">
        <v>0</v>
      </c>
      <c r="AO21" s="76">
        <v>0</v>
      </c>
      <c r="AP21" s="75">
        <v>0</v>
      </c>
      <c r="AQ21" s="76">
        <v>0</v>
      </c>
      <c r="AR21" s="75">
        <v>283</v>
      </c>
      <c r="AS21" s="76">
        <v>2</v>
      </c>
      <c r="AT21" s="75">
        <v>0</v>
      </c>
      <c r="AU21" s="76">
        <v>0</v>
      </c>
      <c r="AV21" s="75">
        <v>0</v>
      </c>
      <c r="AW21" s="76">
        <v>0</v>
      </c>
      <c r="AX21" s="75">
        <v>0</v>
      </c>
      <c r="AY21" s="76">
        <v>0</v>
      </c>
      <c r="AZ21" s="75">
        <v>0</v>
      </c>
      <c r="BA21" s="76">
        <v>0</v>
      </c>
      <c r="BB21" s="75">
        <v>0</v>
      </c>
      <c r="BC21" s="76">
        <v>0</v>
      </c>
      <c r="BD21" s="75">
        <v>58</v>
      </c>
      <c r="BE21" s="76">
        <v>2</v>
      </c>
      <c r="BF21" s="75">
        <v>21475</v>
      </c>
      <c r="BG21" s="76">
        <v>30</v>
      </c>
    </row>
    <row r="22" spans="1:59" s="5" customFormat="1" ht="21.75" customHeight="1">
      <c r="A22" s="81" t="s">
        <v>23</v>
      </c>
      <c r="B22" s="75">
        <f t="shared" si="1"/>
        <v>1533342.3</v>
      </c>
      <c r="C22" s="76">
        <f t="shared" si="2"/>
        <v>3253</v>
      </c>
      <c r="D22" s="75">
        <v>98672</v>
      </c>
      <c r="E22" s="76">
        <v>452</v>
      </c>
      <c r="F22" s="75">
        <v>15592</v>
      </c>
      <c r="G22" s="76">
        <v>83</v>
      </c>
      <c r="H22" s="75">
        <v>815</v>
      </c>
      <c r="I22" s="76">
        <v>1</v>
      </c>
      <c r="J22" s="75">
        <v>0</v>
      </c>
      <c r="K22" s="76">
        <v>0</v>
      </c>
      <c r="L22" s="75">
        <v>486239</v>
      </c>
      <c r="M22" s="76">
        <v>91</v>
      </c>
      <c r="N22" s="75">
        <v>0</v>
      </c>
      <c r="O22" s="76">
        <v>0</v>
      </c>
      <c r="P22" s="75">
        <v>0</v>
      </c>
      <c r="Q22" s="76">
        <v>0</v>
      </c>
      <c r="R22" s="75">
        <v>527745.19999999995</v>
      </c>
      <c r="S22" s="76">
        <v>1887</v>
      </c>
      <c r="T22" s="75">
        <v>5044</v>
      </c>
      <c r="U22" s="76">
        <v>9</v>
      </c>
      <c r="V22" s="75">
        <v>126054.2</v>
      </c>
      <c r="W22" s="76">
        <v>32</v>
      </c>
      <c r="X22" s="75">
        <v>5577</v>
      </c>
      <c r="Y22" s="76">
        <v>5</v>
      </c>
      <c r="Z22" s="75">
        <v>1291</v>
      </c>
      <c r="AA22" s="76">
        <v>2</v>
      </c>
      <c r="AB22" s="75">
        <v>609</v>
      </c>
      <c r="AC22" s="76">
        <v>4</v>
      </c>
      <c r="AD22" s="75">
        <v>174089.60000000001</v>
      </c>
      <c r="AE22" s="76">
        <v>583</v>
      </c>
      <c r="AF22" s="75">
        <v>0</v>
      </c>
      <c r="AG22" s="76">
        <v>0</v>
      </c>
      <c r="AH22" s="75">
        <v>2006</v>
      </c>
      <c r="AI22" s="76">
        <v>1</v>
      </c>
      <c r="AJ22" s="75">
        <v>0</v>
      </c>
      <c r="AK22" s="76">
        <v>0</v>
      </c>
      <c r="AL22" s="75">
        <v>15931</v>
      </c>
      <c r="AM22" s="76">
        <v>14</v>
      </c>
      <c r="AN22" s="75">
        <v>0</v>
      </c>
      <c r="AO22" s="76">
        <v>0</v>
      </c>
      <c r="AP22" s="75">
        <v>0</v>
      </c>
      <c r="AQ22" s="76">
        <v>0</v>
      </c>
      <c r="AR22" s="75">
        <v>3092</v>
      </c>
      <c r="AS22" s="76">
        <v>6</v>
      </c>
      <c r="AT22" s="75">
        <v>0</v>
      </c>
      <c r="AU22" s="76">
        <v>0</v>
      </c>
      <c r="AV22" s="75">
        <v>0</v>
      </c>
      <c r="AW22" s="76">
        <v>0</v>
      </c>
      <c r="AX22" s="75">
        <v>0</v>
      </c>
      <c r="AY22" s="76">
        <v>0</v>
      </c>
      <c r="AZ22" s="75">
        <v>7538.5</v>
      </c>
      <c r="BA22" s="76">
        <v>17</v>
      </c>
      <c r="BB22" s="75">
        <v>0</v>
      </c>
      <c r="BC22" s="76">
        <v>0</v>
      </c>
      <c r="BD22" s="75">
        <v>1035</v>
      </c>
      <c r="BE22" s="76">
        <v>10</v>
      </c>
      <c r="BF22" s="75">
        <v>62011.8</v>
      </c>
      <c r="BG22" s="76">
        <v>56</v>
      </c>
    </row>
    <row r="23" spans="1:59" s="5" customFormat="1" ht="21.75" customHeight="1">
      <c r="A23" s="81" t="s">
        <v>24</v>
      </c>
      <c r="B23" s="75">
        <f t="shared" si="1"/>
        <v>3714986.5</v>
      </c>
      <c r="C23" s="76">
        <f t="shared" si="2"/>
        <v>2534</v>
      </c>
      <c r="D23" s="75">
        <v>612489</v>
      </c>
      <c r="E23" s="76">
        <v>850</v>
      </c>
      <c r="F23" s="75">
        <v>119530</v>
      </c>
      <c r="G23" s="76">
        <v>194</v>
      </c>
      <c r="H23" s="75">
        <v>0</v>
      </c>
      <c r="I23" s="76">
        <v>0</v>
      </c>
      <c r="J23" s="75">
        <v>0</v>
      </c>
      <c r="K23" s="76">
        <v>0</v>
      </c>
      <c r="L23" s="75">
        <v>1403150</v>
      </c>
      <c r="M23" s="76">
        <v>326</v>
      </c>
      <c r="N23" s="75">
        <v>0</v>
      </c>
      <c r="O23" s="76">
        <v>0</v>
      </c>
      <c r="P23" s="75">
        <v>0</v>
      </c>
      <c r="Q23" s="76">
        <v>0</v>
      </c>
      <c r="R23" s="75">
        <v>242009.5</v>
      </c>
      <c r="S23" s="76">
        <v>510</v>
      </c>
      <c r="T23" s="75">
        <v>849314</v>
      </c>
      <c r="U23" s="76">
        <v>124</v>
      </c>
      <c r="V23" s="75">
        <v>7970</v>
      </c>
      <c r="W23" s="76">
        <v>1</v>
      </c>
      <c r="X23" s="75">
        <v>1587</v>
      </c>
      <c r="Y23" s="76">
        <v>1</v>
      </c>
      <c r="Z23" s="75">
        <v>2571</v>
      </c>
      <c r="AA23" s="76">
        <v>10</v>
      </c>
      <c r="AB23" s="75">
        <v>1810</v>
      </c>
      <c r="AC23" s="76">
        <v>2</v>
      </c>
      <c r="AD23" s="75">
        <v>203508</v>
      </c>
      <c r="AE23" s="76">
        <v>326</v>
      </c>
      <c r="AF23" s="75">
        <v>0</v>
      </c>
      <c r="AG23" s="76">
        <v>0</v>
      </c>
      <c r="AH23" s="75">
        <v>5881</v>
      </c>
      <c r="AI23" s="76">
        <v>19</v>
      </c>
      <c r="AJ23" s="75">
        <v>0</v>
      </c>
      <c r="AK23" s="76">
        <v>0</v>
      </c>
      <c r="AL23" s="75">
        <v>45454</v>
      </c>
      <c r="AM23" s="76">
        <v>20</v>
      </c>
      <c r="AN23" s="75">
        <v>0</v>
      </c>
      <c r="AO23" s="76">
        <v>0</v>
      </c>
      <c r="AP23" s="75">
        <v>0</v>
      </c>
      <c r="AQ23" s="76">
        <v>0</v>
      </c>
      <c r="AR23" s="75">
        <v>0</v>
      </c>
      <c r="AS23" s="76">
        <v>0</v>
      </c>
      <c r="AT23" s="75">
        <v>0</v>
      </c>
      <c r="AU23" s="76">
        <v>0</v>
      </c>
      <c r="AV23" s="75">
        <v>0</v>
      </c>
      <c r="AW23" s="76">
        <v>0</v>
      </c>
      <c r="AX23" s="75">
        <v>0</v>
      </c>
      <c r="AY23" s="76">
        <v>0</v>
      </c>
      <c r="AZ23" s="75">
        <v>9241</v>
      </c>
      <c r="BA23" s="76">
        <v>9</v>
      </c>
      <c r="BB23" s="75">
        <v>0</v>
      </c>
      <c r="BC23" s="76">
        <v>0</v>
      </c>
      <c r="BD23" s="75">
        <v>6008</v>
      </c>
      <c r="BE23" s="76">
        <v>26</v>
      </c>
      <c r="BF23" s="75">
        <v>204464</v>
      </c>
      <c r="BG23" s="76">
        <v>116</v>
      </c>
    </row>
    <row r="24" spans="1:59" s="5" customFormat="1" ht="21.75" customHeight="1">
      <c r="A24" s="81" t="s">
        <v>25</v>
      </c>
      <c r="B24" s="75">
        <f t="shared" si="1"/>
        <v>2575399.9</v>
      </c>
      <c r="C24" s="76">
        <f t="shared" si="2"/>
        <v>1920</v>
      </c>
      <c r="D24" s="75">
        <v>204480</v>
      </c>
      <c r="E24" s="76">
        <v>278</v>
      </c>
      <c r="F24" s="75">
        <v>116419</v>
      </c>
      <c r="G24" s="76">
        <v>189</v>
      </c>
      <c r="H24" s="75">
        <v>0</v>
      </c>
      <c r="I24" s="76">
        <v>0</v>
      </c>
      <c r="J24" s="75">
        <v>0</v>
      </c>
      <c r="K24" s="76">
        <v>0</v>
      </c>
      <c r="L24" s="75">
        <v>1223736</v>
      </c>
      <c r="M24" s="76">
        <v>291</v>
      </c>
      <c r="N24" s="75">
        <v>0</v>
      </c>
      <c r="O24" s="76">
        <v>0</v>
      </c>
      <c r="P24" s="75">
        <v>0</v>
      </c>
      <c r="Q24" s="76">
        <v>0</v>
      </c>
      <c r="R24" s="75">
        <v>562622.19999999995</v>
      </c>
      <c r="S24" s="76">
        <v>751</v>
      </c>
      <c r="T24" s="75">
        <v>0</v>
      </c>
      <c r="U24" s="76">
        <v>0</v>
      </c>
      <c r="V24" s="75">
        <v>58011</v>
      </c>
      <c r="W24" s="76">
        <v>4</v>
      </c>
      <c r="X24" s="75">
        <v>15531.6</v>
      </c>
      <c r="Y24" s="76">
        <v>15</v>
      </c>
      <c r="Z24" s="75">
        <v>1488</v>
      </c>
      <c r="AA24" s="76">
        <v>1</v>
      </c>
      <c r="AB24" s="75">
        <v>884</v>
      </c>
      <c r="AC24" s="76">
        <v>1</v>
      </c>
      <c r="AD24" s="75">
        <v>291248.5</v>
      </c>
      <c r="AE24" s="76">
        <v>281</v>
      </c>
      <c r="AF24" s="75">
        <v>0</v>
      </c>
      <c r="AG24" s="76">
        <v>0</v>
      </c>
      <c r="AH24" s="75">
        <v>0</v>
      </c>
      <c r="AI24" s="76">
        <v>0</v>
      </c>
      <c r="AJ24" s="75">
        <v>0</v>
      </c>
      <c r="AK24" s="76">
        <v>0</v>
      </c>
      <c r="AL24" s="75">
        <v>15119.9</v>
      </c>
      <c r="AM24" s="76">
        <v>20</v>
      </c>
      <c r="AN24" s="75">
        <v>958</v>
      </c>
      <c r="AO24" s="76">
        <v>2</v>
      </c>
      <c r="AP24" s="75">
        <v>0</v>
      </c>
      <c r="AQ24" s="76">
        <v>0</v>
      </c>
      <c r="AR24" s="75">
        <v>11855</v>
      </c>
      <c r="AS24" s="76">
        <v>5</v>
      </c>
      <c r="AT24" s="75">
        <v>19406.8</v>
      </c>
      <c r="AU24" s="76">
        <v>7</v>
      </c>
      <c r="AV24" s="75">
        <v>9361</v>
      </c>
      <c r="AW24" s="76">
        <v>5</v>
      </c>
      <c r="AX24" s="75">
        <v>0</v>
      </c>
      <c r="AY24" s="76">
        <v>0</v>
      </c>
      <c r="AZ24" s="75">
        <v>15908.4</v>
      </c>
      <c r="BA24" s="76">
        <v>22</v>
      </c>
      <c r="BB24" s="75">
        <v>0</v>
      </c>
      <c r="BC24" s="76">
        <v>0</v>
      </c>
      <c r="BD24" s="75">
        <v>2630</v>
      </c>
      <c r="BE24" s="76">
        <v>8</v>
      </c>
      <c r="BF24" s="75">
        <v>25740.5</v>
      </c>
      <c r="BG24" s="76">
        <v>40</v>
      </c>
    </row>
    <row r="25" spans="1:59" s="5" customFormat="1" ht="21.75" customHeight="1">
      <c r="A25" s="81" t="s">
        <v>26</v>
      </c>
      <c r="B25" s="75">
        <f t="shared" si="1"/>
        <v>2244118.3000000003</v>
      </c>
      <c r="C25" s="76">
        <f t="shared" si="2"/>
        <v>3187</v>
      </c>
      <c r="D25" s="75">
        <v>175919</v>
      </c>
      <c r="E25" s="76">
        <v>321</v>
      </c>
      <c r="F25" s="75">
        <v>34182</v>
      </c>
      <c r="G25" s="76">
        <v>95</v>
      </c>
      <c r="H25" s="75">
        <v>0</v>
      </c>
      <c r="I25" s="76">
        <v>0</v>
      </c>
      <c r="J25" s="75">
        <v>0</v>
      </c>
      <c r="K25" s="76">
        <v>0</v>
      </c>
      <c r="L25" s="75">
        <v>836075.7</v>
      </c>
      <c r="M25" s="76">
        <v>325</v>
      </c>
      <c r="N25" s="75">
        <v>0</v>
      </c>
      <c r="O25" s="76">
        <v>0</v>
      </c>
      <c r="P25" s="75">
        <v>0</v>
      </c>
      <c r="Q25" s="76">
        <v>0</v>
      </c>
      <c r="R25" s="75">
        <v>715330.5</v>
      </c>
      <c r="S25" s="76">
        <v>1891</v>
      </c>
      <c r="T25" s="75">
        <v>0</v>
      </c>
      <c r="U25" s="76">
        <v>0</v>
      </c>
      <c r="V25" s="75">
        <v>122894.6</v>
      </c>
      <c r="W25" s="76">
        <v>10</v>
      </c>
      <c r="X25" s="75">
        <v>13515.4</v>
      </c>
      <c r="Y25" s="76">
        <v>44</v>
      </c>
      <c r="Z25" s="75">
        <v>1109.0999999999999</v>
      </c>
      <c r="AA25" s="76">
        <v>2</v>
      </c>
      <c r="AB25" s="75">
        <v>205</v>
      </c>
      <c r="AC25" s="76">
        <v>1</v>
      </c>
      <c r="AD25" s="75">
        <v>225509.9</v>
      </c>
      <c r="AE25" s="76">
        <v>367</v>
      </c>
      <c r="AF25" s="75">
        <v>0</v>
      </c>
      <c r="AG25" s="76">
        <v>0</v>
      </c>
      <c r="AH25" s="75">
        <v>0</v>
      </c>
      <c r="AI25" s="76">
        <v>0</v>
      </c>
      <c r="AJ25" s="75">
        <v>8513</v>
      </c>
      <c r="AK25" s="76">
        <v>5</v>
      </c>
      <c r="AL25" s="75">
        <v>9438.4</v>
      </c>
      <c r="AM25" s="76">
        <v>13</v>
      </c>
      <c r="AN25" s="75">
        <v>0</v>
      </c>
      <c r="AO25" s="76">
        <v>0</v>
      </c>
      <c r="AP25" s="75">
        <v>0</v>
      </c>
      <c r="AQ25" s="76">
        <v>0</v>
      </c>
      <c r="AR25" s="75">
        <v>31</v>
      </c>
      <c r="AS25" s="76">
        <v>1</v>
      </c>
      <c r="AT25" s="75">
        <v>54362.1</v>
      </c>
      <c r="AU25" s="76">
        <v>21</v>
      </c>
      <c r="AV25" s="75">
        <v>0</v>
      </c>
      <c r="AW25" s="76">
        <v>0</v>
      </c>
      <c r="AX25" s="75">
        <v>0</v>
      </c>
      <c r="AY25" s="76">
        <v>0</v>
      </c>
      <c r="AZ25" s="75">
        <v>25861</v>
      </c>
      <c r="BA25" s="76">
        <v>15</v>
      </c>
      <c r="BB25" s="75">
        <v>0</v>
      </c>
      <c r="BC25" s="76">
        <v>0</v>
      </c>
      <c r="BD25" s="75">
        <v>3861</v>
      </c>
      <c r="BE25" s="76">
        <v>19</v>
      </c>
      <c r="BF25" s="75">
        <v>17310.599999999999</v>
      </c>
      <c r="BG25" s="76">
        <v>57</v>
      </c>
    </row>
    <row r="26" spans="1:59" s="5" customFormat="1" ht="21.75" customHeight="1">
      <c r="A26" s="81" t="s">
        <v>27</v>
      </c>
      <c r="B26" s="75">
        <f t="shared" si="1"/>
        <v>2129905.7000000002</v>
      </c>
      <c r="C26" s="76">
        <f t="shared" si="2"/>
        <v>1646</v>
      </c>
      <c r="D26" s="75">
        <v>150571</v>
      </c>
      <c r="E26" s="76">
        <v>266</v>
      </c>
      <c r="F26" s="75">
        <v>58336</v>
      </c>
      <c r="G26" s="76">
        <v>113</v>
      </c>
      <c r="H26" s="75">
        <v>0</v>
      </c>
      <c r="I26" s="76">
        <v>0</v>
      </c>
      <c r="J26" s="75">
        <v>0</v>
      </c>
      <c r="K26" s="76">
        <v>0</v>
      </c>
      <c r="L26" s="75">
        <v>1139109</v>
      </c>
      <c r="M26" s="76">
        <v>294</v>
      </c>
      <c r="N26" s="75">
        <v>0</v>
      </c>
      <c r="O26" s="76">
        <v>0</v>
      </c>
      <c r="P26" s="75">
        <v>0</v>
      </c>
      <c r="Q26" s="76">
        <v>0</v>
      </c>
      <c r="R26" s="75">
        <v>176766.6</v>
      </c>
      <c r="S26" s="76">
        <v>554</v>
      </c>
      <c r="T26" s="75">
        <v>895</v>
      </c>
      <c r="U26" s="76">
        <v>1</v>
      </c>
      <c r="V26" s="75">
        <v>25821</v>
      </c>
      <c r="W26" s="76">
        <v>2</v>
      </c>
      <c r="X26" s="75">
        <v>65.3</v>
      </c>
      <c r="Y26" s="76">
        <v>1</v>
      </c>
      <c r="Z26" s="75">
        <v>2939.8</v>
      </c>
      <c r="AA26" s="76">
        <v>8</v>
      </c>
      <c r="AB26" s="75">
        <v>894</v>
      </c>
      <c r="AC26" s="76">
        <v>2</v>
      </c>
      <c r="AD26" s="75">
        <v>143222.1</v>
      </c>
      <c r="AE26" s="76">
        <v>287</v>
      </c>
      <c r="AF26" s="75">
        <v>33331</v>
      </c>
      <c r="AG26" s="76">
        <v>33</v>
      </c>
      <c r="AH26" s="75">
        <v>0</v>
      </c>
      <c r="AI26" s="76">
        <v>0</v>
      </c>
      <c r="AJ26" s="75">
        <v>17042.400000000001</v>
      </c>
      <c r="AK26" s="76">
        <v>6</v>
      </c>
      <c r="AL26" s="75">
        <v>15312.2</v>
      </c>
      <c r="AM26" s="76">
        <v>33</v>
      </c>
      <c r="AN26" s="75">
        <v>10</v>
      </c>
      <c r="AO26" s="76">
        <v>1</v>
      </c>
      <c r="AP26" s="75">
        <v>0</v>
      </c>
      <c r="AQ26" s="76">
        <v>0</v>
      </c>
      <c r="AR26" s="75">
        <v>9101</v>
      </c>
      <c r="AS26" s="76">
        <v>5</v>
      </c>
      <c r="AT26" s="75">
        <v>1699.4</v>
      </c>
      <c r="AU26" s="76">
        <v>1</v>
      </c>
      <c r="AV26" s="75">
        <v>310227</v>
      </c>
      <c r="AW26" s="76">
        <v>14</v>
      </c>
      <c r="AX26" s="75">
        <v>0</v>
      </c>
      <c r="AY26" s="76">
        <v>0</v>
      </c>
      <c r="AZ26" s="75">
        <v>3107.9</v>
      </c>
      <c r="BA26" s="76">
        <v>3</v>
      </c>
      <c r="BB26" s="75">
        <v>0</v>
      </c>
      <c r="BC26" s="76">
        <v>0</v>
      </c>
      <c r="BD26" s="75">
        <v>35291</v>
      </c>
      <c r="BE26" s="76">
        <v>10</v>
      </c>
      <c r="BF26" s="75">
        <v>6164</v>
      </c>
      <c r="BG26" s="76">
        <v>12</v>
      </c>
    </row>
    <row r="27" spans="1:59" s="5" customFormat="1" ht="21.75" customHeight="1">
      <c r="A27" s="81" t="s">
        <v>28</v>
      </c>
      <c r="B27" s="75">
        <f t="shared" si="1"/>
        <v>3089016.9</v>
      </c>
      <c r="C27" s="76">
        <f t="shared" si="2"/>
        <v>2688</v>
      </c>
      <c r="D27" s="75">
        <v>142659</v>
      </c>
      <c r="E27" s="76">
        <v>329</v>
      </c>
      <c r="F27" s="75">
        <v>97075</v>
      </c>
      <c r="G27" s="76">
        <v>235</v>
      </c>
      <c r="H27" s="75">
        <v>0</v>
      </c>
      <c r="I27" s="76">
        <v>0</v>
      </c>
      <c r="J27" s="75">
        <v>0</v>
      </c>
      <c r="K27" s="76">
        <v>0</v>
      </c>
      <c r="L27" s="75">
        <v>1767325</v>
      </c>
      <c r="M27" s="76">
        <v>209</v>
      </c>
      <c r="N27" s="75">
        <v>0</v>
      </c>
      <c r="O27" s="76">
        <v>0</v>
      </c>
      <c r="P27" s="75">
        <v>0</v>
      </c>
      <c r="Q27" s="76">
        <v>0</v>
      </c>
      <c r="R27" s="75">
        <v>470726.1</v>
      </c>
      <c r="S27" s="76">
        <v>1169</v>
      </c>
      <c r="T27" s="75">
        <v>1501</v>
      </c>
      <c r="U27" s="76">
        <v>3</v>
      </c>
      <c r="V27" s="75">
        <v>64631.1</v>
      </c>
      <c r="W27" s="76">
        <v>10</v>
      </c>
      <c r="X27" s="75">
        <v>5010.8</v>
      </c>
      <c r="Y27" s="76">
        <v>14</v>
      </c>
      <c r="Z27" s="75">
        <v>1804.2</v>
      </c>
      <c r="AA27" s="76">
        <v>3</v>
      </c>
      <c r="AB27" s="75">
        <v>177.4</v>
      </c>
      <c r="AC27" s="76">
        <v>1</v>
      </c>
      <c r="AD27" s="75">
        <v>284889.40000000002</v>
      </c>
      <c r="AE27" s="76">
        <v>528</v>
      </c>
      <c r="AF27" s="75">
        <v>53203</v>
      </c>
      <c r="AG27" s="76">
        <v>33</v>
      </c>
      <c r="AH27" s="75">
        <v>0</v>
      </c>
      <c r="AI27" s="76">
        <v>0</v>
      </c>
      <c r="AJ27" s="75">
        <v>9529.4</v>
      </c>
      <c r="AK27" s="76">
        <v>3</v>
      </c>
      <c r="AL27" s="75">
        <v>25651</v>
      </c>
      <c r="AM27" s="76">
        <v>50</v>
      </c>
      <c r="AN27" s="75">
        <v>0</v>
      </c>
      <c r="AO27" s="76">
        <v>0</v>
      </c>
      <c r="AP27" s="75">
        <v>0</v>
      </c>
      <c r="AQ27" s="76">
        <v>0</v>
      </c>
      <c r="AR27" s="75">
        <v>91230.5</v>
      </c>
      <c r="AS27" s="76">
        <v>57</v>
      </c>
      <c r="AT27" s="75">
        <v>16700.400000000001</v>
      </c>
      <c r="AU27" s="76">
        <v>10</v>
      </c>
      <c r="AV27" s="75">
        <v>0</v>
      </c>
      <c r="AW27" s="76">
        <v>0</v>
      </c>
      <c r="AX27" s="75">
        <v>0</v>
      </c>
      <c r="AY27" s="76">
        <v>0</v>
      </c>
      <c r="AZ27" s="75">
        <v>8992.4</v>
      </c>
      <c r="BA27" s="76">
        <v>9</v>
      </c>
      <c r="BB27" s="75">
        <v>0</v>
      </c>
      <c r="BC27" s="76">
        <v>0</v>
      </c>
      <c r="BD27" s="75">
        <v>5712</v>
      </c>
      <c r="BE27" s="76">
        <v>7</v>
      </c>
      <c r="BF27" s="75">
        <v>42199.199999999997</v>
      </c>
      <c r="BG27" s="76">
        <v>18</v>
      </c>
    </row>
    <row r="28" spans="1:59" s="5" customFormat="1" ht="21.75" customHeight="1">
      <c r="A28" s="81" t="s">
        <v>29</v>
      </c>
      <c r="B28" s="75">
        <f t="shared" si="1"/>
        <v>4076115.1</v>
      </c>
      <c r="C28" s="76">
        <f t="shared" si="2"/>
        <v>2323</v>
      </c>
      <c r="D28" s="75">
        <v>178315</v>
      </c>
      <c r="E28" s="76">
        <v>288</v>
      </c>
      <c r="F28" s="75">
        <v>425547</v>
      </c>
      <c r="G28" s="76">
        <v>481</v>
      </c>
      <c r="H28" s="75">
        <v>0</v>
      </c>
      <c r="I28" s="76">
        <v>0</v>
      </c>
      <c r="J28" s="75">
        <v>0</v>
      </c>
      <c r="K28" s="76">
        <v>0</v>
      </c>
      <c r="L28" s="75">
        <v>2181263</v>
      </c>
      <c r="M28" s="76">
        <v>332</v>
      </c>
      <c r="N28" s="75">
        <v>0</v>
      </c>
      <c r="O28" s="76">
        <v>0</v>
      </c>
      <c r="P28" s="75">
        <v>0</v>
      </c>
      <c r="Q28" s="76">
        <v>0</v>
      </c>
      <c r="R28" s="75">
        <v>475434.9</v>
      </c>
      <c r="S28" s="76">
        <v>648</v>
      </c>
      <c r="T28" s="75">
        <v>362</v>
      </c>
      <c r="U28" s="76">
        <v>1</v>
      </c>
      <c r="V28" s="75">
        <v>722</v>
      </c>
      <c r="W28" s="76">
        <v>1</v>
      </c>
      <c r="X28" s="75">
        <v>2599.6999999999998</v>
      </c>
      <c r="Y28" s="76">
        <v>11</v>
      </c>
      <c r="Z28" s="75">
        <v>10143.9</v>
      </c>
      <c r="AA28" s="76">
        <v>8</v>
      </c>
      <c r="AB28" s="75">
        <v>6380.7</v>
      </c>
      <c r="AC28" s="76">
        <v>9</v>
      </c>
      <c r="AD28" s="75">
        <v>383843.6</v>
      </c>
      <c r="AE28" s="76">
        <v>414</v>
      </c>
      <c r="AF28" s="75">
        <v>22933</v>
      </c>
      <c r="AG28" s="76">
        <v>33</v>
      </c>
      <c r="AH28" s="75">
        <v>0</v>
      </c>
      <c r="AI28" s="76">
        <v>0</v>
      </c>
      <c r="AJ28" s="75">
        <v>9119.1</v>
      </c>
      <c r="AK28" s="76">
        <v>3</v>
      </c>
      <c r="AL28" s="75">
        <v>21254</v>
      </c>
      <c r="AM28" s="76">
        <v>11</v>
      </c>
      <c r="AN28" s="75">
        <v>0</v>
      </c>
      <c r="AO28" s="76">
        <v>0</v>
      </c>
      <c r="AP28" s="75">
        <v>0</v>
      </c>
      <c r="AQ28" s="76">
        <v>0</v>
      </c>
      <c r="AR28" s="75">
        <v>72838</v>
      </c>
      <c r="AS28" s="76">
        <v>4</v>
      </c>
      <c r="AT28" s="75">
        <v>18073.400000000001</v>
      </c>
      <c r="AU28" s="76">
        <v>8</v>
      </c>
      <c r="AV28" s="75">
        <v>166279</v>
      </c>
      <c r="AW28" s="76">
        <v>6</v>
      </c>
      <c r="AX28" s="75">
        <v>0</v>
      </c>
      <c r="AY28" s="76">
        <v>0</v>
      </c>
      <c r="AZ28" s="75">
        <v>14763.3</v>
      </c>
      <c r="BA28" s="76">
        <v>10</v>
      </c>
      <c r="BB28" s="75">
        <v>0</v>
      </c>
      <c r="BC28" s="76">
        <v>0</v>
      </c>
      <c r="BD28" s="75">
        <v>2675</v>
      </c>
      <c r="BE28" s="76">
        <v>8</v>
      </c>
      <c r="BF28" s="75">
        <v>83568.5</v>
      </c>
      <c r="BG28" s="76">
        <v>47</v>
      </c>
    </row>
    <row r="29" spans="1:59" s="5" customFormat="1" ht="21.75" customHeight="1">
      <c r="A29" s="81" t="s">
        <v>30</v>
      </c>
      <c r="B29" s="75">
        <f t="shared" si="1"/>
        <v>5624952.7999999998</v>
      </c>
      <c r="C29" s="76">
        <f t="shared" si="2"/>
        <v>1848</v>
      </c>
      <c r="D29" s="75">
        <v>459787</v>
      </c>
      <c r="E29" s="76">
        <v>546</v>
      </c>
      <c r="F29" s="75">
        <v>231554</v>
      </c>
      <c r="G29" s="76">
        <v>299</v>
      </c>
      <c r="H29" s="75">
        <v>0</v>
      </c>
      <c r="I29" s="76">
        <v>0</v>
      </c>
      <c r="J29" s="75">
        <v>0</v>
      </c>
      <c r="K29" s="76">
        <v>0</v>
      </c>
      <c r="L29" s="75">
        <v>4444894</v>
      </c>
      <c r="M29" s="76">
        <v>309</v>
      </c>
      <c r="N29" s="75">
        <v>0</v>
      </c>
      <c r="O29" s="76">
        <v>0</v>
      </c>
      <c r="P29" s="75">
        <v>0</v>
      </c>
      <c r="Q29" s="76">
        <v>0</v>
      </c>
      <c r="R29" s="75">
        <v>77559</v>
      </c>
      <c r="S29" s="76">
        <v>269</v>
      </c>
      <c r="T29" s="75">
        <v>91590.6</v>
      </c>
      <c r="U29" s="76">
        <v>55</v>
      </c>
      <c r="V29" s="75">
        <v>0</v>
      </c>
      <c r="W29" s="76">
        <v>0</v>
      </c>
      <c r="X29" s="75">
        <v>25</v>
      </c>
      <c r="Y29" s="76">
        <v>1</v>
      </c>
      <c r="Z29" s="75">
        <v>0</v>
      </c>
      <c r="AA29" s="76">
        <v>0</v>
      </c>
      <c r="AB29" s="75">
        <v>288</v>
      </c>
      <c r="AC29" s="76">
        <v>1</v>
      </c>
      <c r="AD29" s="75">
        <v>116641</v>
      </c>
      <c r="AE29" s="76">
        <v>254</v>
      </c>
      <c r="AF29" s="75">
        <v>0</v>
      </c>
      <c r="AG29" s="76">
        <v>0</v>
      </c>
      <c r="AH29" s="75">
        <v>18477</v>
      </c>
      <c r="AI29" s="76">
        <v>13</v>
      </c>
      <c r="AJ29" s="75">
        <v>5346.3</v>
      </c>
      <c r="AK29" s="76">
        <v>3</v>
      </c>
      <c r="AL29" s="75">
        <v>52699.9</v>
      </c>
      <c r="AM29" s="76">
        <v>36</v>
      </c>
      <c r="AN29" s="75">
        <v>104581</v>
      </c>
      <c r="AO29" s="76">
        <v>21</v>
      </c>
      <c r="AP29" s="75">
        <v>0</v>
      </c>
      <c r="AQ29" s="76">
        <v>0</v>
      </c>
      <c r="AR29" s="75">
        <v>12219</v>
      </c>
      <c r="AS29" s="76">
        <v>23</v>
      </c>
      <c r="AT29" s="75">
        <v>0</v>
      </c>
      <c r="AU29" s="76">
        <v>0</v>
      </c>
      <c r="AV29" s="75">
        <v>0</v>
      </c>
      <c r="AW29" s="76">
        <v>0</v>
      </c>
      <c r="AX29" s="75">
        <v>0</v>
      </c>
      <c r="AY29" s="76">
        <v>0</v>
      </c>
      <c r="AZ29" s="75">
        <v>1566</v>
      </c>
      <c r="BA29" s="76">
        <v>1</v>
      </c>
      <c r="BB29" s="75">
        <v>0</v>
      </c>
      <c r="BC29" s="76">
        <v>0</v>
      </c>
      <c r="BD29" s="75">
        <v>3628</v>
      </c>
      <c r="BE29" s="76">
        <v>10</v>
      </c>
      <c r="BF29" s="75">
        <v>4097</v>
      </c>
      <c r="BG29" s="76">
        <v>7</v>
      </c>
    </row>
    <row r="30" spans="1:59" s="5" customFormat="1" ht="21.75" customHeight="1">
      <c r="A30" s="81" t="s">
        <v>31</v>
      </c>
      <c r="B30" s="75">
        <f t="shared" si="1"/>
        <v>7434343.5</v>
      </c>
      <c r="C30" s="76">
        <f t="shared" si="2"/>
        <v>3919</v>
      </c>
      <c r="D30" s="75">
        <v>832481</v>
      </c>
      <c r="E30" s="76">
        <v>1042</v>
      </c>
      <c r="F30" s="75">
        <v>628408</v>
      </c>
      <c r="G30" s="76">
        <v>717</v>
      </c>
      <c r="H30" s="75">
        <v>0</v>
      </c>
      <c r="I30" s="76">
        <v>0</v>
      </c>
      <c r="J30" s="75">
        <v>0</v>
      </c>
      <c r="K30" s="76">
        <v>0</v>
      </c>
      <c r="L30" s="75">
        <v>5048933</v>
      </c>
      <c r="M30" s="76">
        <v>685</v>
      </c>
      <c r="N30" s="75">
        <v>0</v>
      </c>
      <c r="O30" s="76">
        <v>0</v>
      </c>
      <c r="P30" s="75">
        <v>0</v>
      </c>
      <c r="Q30" s="76">
        <v>0</v>
      </c>
      <c r="R30" s="75">
        <v>137794</v>
      </c>
      <c r="S30" s="76">
        <v>414</v>
      </c>
      <c r="T30" s="75">
        <v>45135</v>
      </c>
      <c r="U30" s="76">
        <v>22</v>
      </c>
      <c r="V30" s="75">
        <v>11073</v>
      </c>
      <c r="W30" s="76">
        <v>1</v>
      </c>
      <c r="X30" s="75">
        <v>2793</v>
      </c>
      <c r="Y30" s="76">
        <v>3</v>
      </c>
      <c r="Z30" s="75">
        <v>1185</v>
      </c>
      <c r="AA30" s="76">
        <v>3</v>
      </c>
      <c r="AB30" s="75">
        <v>3536</v>
      </c>
      <c r="AC30" s="76">
        <v>7</v>
      </c>
      <c r="AD30" s="75">
        <v>367782.6</v>
      </c>
      <c r="AE30" s="76">
        <v>732</v>
      </c>
      <c r="AF30" s="75">
        <v>107838</v>
      </c>
      <c r="AG30" s="76">
        <v>71</v>
      </c>
      <c r="AH30" s="75">
        <v>927</v>
      </c>
      <c r="AI30" s="76">
        <v>3</v>
      </c>
      <c r="AJ30" s="75">
        <v>7761</v>
      </c>
      <c r="AK30" s="76">
        <v>5</v>
      </c>
      <c r="AL30" s="75">
        <v>71514.899999999994</v>
      </c>
      <c r="AM30" s="76">
        <v>56</v>
      </c>
      <c r="AN30" s="75">
        <v>0</v>
      </c>
      <c r="AO30" s="76">
        <v>0</v>
      </c>
      <c r="AP30" s="75">
        <v>0</v>
      </c>
      <c r="AQ30" s="76">
        <v>0</v>
      </c>
      <c r="AR30" s="75">
        <v>8882</v>
      </c>
      <c r="AS30" s="76">
        <v>33</v>
      </c>
      <c r="AT30" s="75">
        <v>0</v>
      </c>
      <c r="AU30" s="76">
        <v>0</v>
      </c>
      <c r="AV30" s="75">
        <v>0</v>
      </c>
      <c r="AW30" s="76">
        <v>0</v>
      </c>
      <c r="AX30" s="75">
        <v>0</v>
      </c>
      <c r="AY30" s="76">
        <v>0</v>
      </c>
      <c r="AZ30" s="75">
        <v>3841</v>
      </c>
      <c r="BA30" s="76">
        <v>3</v>
      </c>
      <c r="BB30" s="75">
        <v>0</v>
      </c>
      <c r="BC30" s="76">
        <v>0</v>
      </c>
      <c r="BD30" s="75">
        <v>21068</v>
      </c>
      <c r="BE30" s="76">
        <v>48</v>
      </c>
      <c r="BF30" s="75">
        <v>133391</v>
      </c>
      <c r="BG30" s="76">
        <v>74</v>
      </c>
    </row>
    <row r="31" spans="1:59" s="5" customFormat="1" ht="21.75" customHeight="1">
      <c r="A31" s="81" t="s">
        <v>32</v>
      </c>
      <c r="B31" s="75">
        <f t="shared" si="1"/>
        <v>2921780.3000000003</v>
      </c>
      <c r="C31" s="76">
        <f t="shared" si="2"/>
        <v>3006</v>
      </c>
      <c r="D31" s="75">
        <v>351110</v>
      </c>
      <c r="E31" s="76">
        <v>709</v>
      </c>
      <c r="F31" s="75">
        <v>71183</v>
      </c>
      <c r="G31" s="76">
        <v>146</v>
      </c>
      <c r="H31" s="75">
        <v>0</v>
      </c>
      <c r="I31" s="76">
        <v>0</v>
      </c>
      <c r="J31" s="75">
        <v>0</v>
      </c>
      <c r="K31" s="76">
        <v>0</v>
      </c>
      <c r="L31" s="75">
        <v>1125311</v>
      </c>
      <c r="M31" s="76">
        <v>368</v>
      </c>
      <c r="N31" s="75">
        <v>0</v>
      </c>
      <c r="O31" s="76">
        <v>0</v>
      </c>
      <c r="P31" s="75">
        <v>0</v>
      </c>
      <c r="Q31" s="76">
        <v>0</v>
      </c>
      <c r="R31" s="75">
        <v>572085.19999999995</v>
      </c>
      <c r="S31" s="76">
        <v>1044</v>
      </c>
      <c r="T31" s="75">
        <v>17722</v>
      </c>
      <c r="U31" s="76">
        <v>9</v>
      </c>
      <c r="V31" s="75">
        <v>55772</v>
      </c>
      <c r="W31" s="76">
        <v>7</v>
      </c>
      <c r="X31" s="75">
        <v>32177.8</v>
      </c>
      <c r="Y31" s="76">
        <v>5</v>
      </c>
      <c r="Z31" s="75">
        <v>0</v>
      </c>
      <c r="AA31" s="76">
        <v>0</v>
      </c>
      <c r="AB31" s="75">
        <v>429</v>
      </c>
      <c r="AC31" s="76">
        <v>2</v>
      </c>
      <c r="AD31" s="75">
        <v>250768.7</v>
      </c>
      <c r="AE31" s="76">
        <v>460</v>
      </c>
      <c r="AF31" s="75">
        <v>63034</v>
      </c>
      <c r="AG31" s="76">
        <v>108</v>
      </c>
      <c r="AH31" s="75">
        <v>12306.4</v>
      </c>
      <c r="AI31" s="76">
        <v>6</v>
      </c>
      <c r="AJ31" s="75">
        <v>6663.6</v>
      </c>
      <c r="AK31" s="76">
        <v>1</v>
      </c>
      <c r="AL31" s="75">
        <v>21495</v>
      </c>
      <c r="AM31" s="76">
        <v>22</v>
      </c>
      <c r="AN31" s="75">
        <v>0</v>
      </c>
      <c r="AO31" s="76">
        <v>0</v>
      </c>
      <c r="AP31" s="75">
        <v>0</v>
      </c>
      <c r="AQ31" s="76">
        <v>0</v>
      </c>
      <c r="AR31" s="75">
        <v>9638.7000000000007</v>
      </c>
      <c r="AS31" s="76">
        <v>13</v>
      </c>
      <c r="AT31" s="75">
        <v>128954.6</v>
      </c>
      <c r="AU31" s="76">
        <v>26</v>
      </c>
      <c r="AV31" s="75">
        <v>400</v>
      </c>
      <c r="AW31" s="76">
        <v>3</v>
      </c>
      <c r="AX31" s="75">
        <v>0</v>
      </c>
      <c r="AY31" s="76">
        <v>0</v>
      </c>
      <c r="AZ31" s="75">
        <v>14477.8</v>
      </c>
      <c r="BA31" s="76">
        <v>16</v>
      </c>
      <c r="BB31" s="75">
        <v>0</v>
      </c>
      <c r="BC31" s="76">
        <v>0</v>
      </c>
      <c r="BD31" s="75">
        <v>21363</v>
      </c>
      <c r="BE31" s="76">
        <v>34</v>
      </c>
      <c r="BF31" s="75">
        <v>166888.5</v>
      </c>
      <c r="BG31" s="76">
        <v>27</v>
      </c>
    </row>
    <row r="32" spans="1:59" s="5" customFormat="1" ht="21.75" customHeight="1">
      <c r="A32" s="81" t="s">
        <v>33</v>
      </c>
      <c r="B32" s="75">
        <f t="shared" si="1"/>
        <v>3082577.0000000005</v>
      </c>
      <c r="C32" s="76">
        <f t="shared" si="2"/>
        <v>3896</v>
      </c>
      <c r="D32" s="75">
        <v>1125433</v>
      </c>
      <c r="E32" s="76">
        <v>1368</v>
      </c>
      <c r="F32" s="75">
        <v>158586</v>
      </c>
      <c r="G32" s="76">
        <v>264</v>
      </c>
      <c r="H32" s="75">
        <v>0</v>
      </c>
      <c r="I32" s="76">
        <v>0</v>
      </c>
      <c r="J32" s="75">
        <v>0</v>
      </c>
      <c r="K32" s="76">
        <v>0</v>
      </c>
      <c r="L32" s="75">
        <v>1527349</v>
      </c>
      <c r="M32" s="76">
        <v>896</v>
      </c>
      <c r="N32" s="75">
        <v>0</v>
      </c>
      <c r="O32" s="76">
        <v>0</v>
      </c>
      <c r="P32" s="75">
        <v>0</v>
      </c>
      <c r="Q32" s="76">
        <v>0</v>
      </c>
      <c r="R32" s="75">
        <v>145262.70000000001</v>
      </c>
      <c r="S32" s="76">
        <v>721</v>
      </c>
      <c r="T32" s="75">
        <v>0</v>
      </c>
      <c r="U32" s="76">
        <v>0</v>
      </c>
      <c r="V32" s="75">
        <v>11350</v>
      </c>
      <c r="W32" s="76">
        <v>2</v>
      </c>
      <c r="X32" s="75">
        <v>821.6</v>
      </c>
      <c r="Y32" s="76">
        <v>8</v>
      </c>
      <c r="Z32" s="75">
        <v>0</v>
      </c>
      <c r="AA32" s="76">
        <v>0</v>
      </c>
      <c r="AB32" s="75">
        <v>0</v>
      </c>
      <c r="AC32" s="76">
        <v>0</v>
      </c>
      <c r="AD32" s="75">
        <v>55796.1</v>
      </c>
      <c r="AE32" s="76">
        <v>515</v>
      </c>
      <c r="AF32" s="75">
        <v>0</v>
      </c>
      <c r="AG32" s="76">
        <v>0</v>
      </c>
      <c r="AH32" s="75">
        <v>11391</v>
      </c>
      <c r="AI32" s="76">
        <v>27</v>
      </c>
      <c r="AJ32" s="75">
        <v>1220</v>
      </c>
      <c r="AK32" s="76">
        <v>5</v>
      </c>
      <c r="AL32" s="75">
        <v>107</v>
      </c>
      <c r="AM32" s="76">
        <v>1</v>
      </c>
      <c r="AN32" s="75">
        <v>2473</v>
      </c>
      <c r="AO32" s="76">
        <v>2</v>
      </c>
      <c r="AP32" s="75">
        <v>1601</v>
      </c>
      <c r="AQ32" s="76">
        <v>1</v>
      </c>
      <c r="AR32" s="75">
        <v>0</v>
      </c>
      <c r="AS32" s="76">
        <v>0</v>
      </c>
      <c r="AT32" s="75">
        <v>7918.6</v>
      </c>
      <c r="AU32" s="76">
        <v>11</v>
      </c>
      <c r="AV32" s="75">
        <v>0</v>
      </c>
      <c r="AW32" s="76">
        <v>0</v>
      </c>
      <c r="AX32" s="75">
        <v>0</v>
      </c>
      <c r="AY32" s="76">
        <v>0</v>
      </c>
      <c r="AZ32" s="75">
        <v>1145</v>
      </c>
      <c r="BA32" s="76">
        <v>2</v>
      </c>
      <c r="BB32" s="75">
        <v>0</v>
      </c>
      <c r="BC32" s="76">
        <v>0</v>
      </c>
      <c r="BD32" s="75">
        <v>12358</v>
      </c>
      <c r="BE32" s="76">
        <v>27</v>
      </c>
      <c r="BF32" s="75">
        <v>19765</v>
      </c>
      <c r="BG32" s="76">
        <v>46</v>
      </c>
    </row>
    <row r="33" spans="1:59" s="5" customFormat="1" ht="21.75" customHeight="1">
      <c r="A33" s="81" t="s">
        <v>34</v>
      </c>
      <c r="B33" s="75">
        <f t="shared" si="1"/>
        <v>1429258.9000000001</v>
      </c>
      <c r="C33" s="76">
        <f t="shared" si="2"/>
        <v>1768</v>
      </c>
      <c r="D33" s="75">
        <v>7488</v>
      </c>
      <c r="E33" s="76">
        <v>30</v>
      </c>
      <c r="F33" s="75">
        <v>646</v>
      </c>
      <c r="G33" s="76">
        <v>8</v>
      </c>
      <c r="H33" s="75">
        <v>0</v>
      </c>
      <c r="I33" s="76">
        <v>0</v>
      </c>
      <c r="J33" s="75">
        <v>0</v>
      </c>
      <c r="K33" s="76">
        <v>0</v>
      </c>
      <c r="L33" s="75">
        <v>79011.199999999997</v>
      </c>
      <c r="M33" s="76">
        <v>34</v>
      </c>
      <c r="N33" s="75">
        <v>0</v>
      </c>
      <c r="O33" s="76">
        <v>0</v>
      </c>
      <c r="P33" s="75">
        <v>0</v>
      </c>
      <c r="Q33" s="76">
        <v>0</v>
      </c>
      <c r="R33" s="75">
        <v>802698.6</v>
      </c>
      <c r="S33" s="76">
        <v>1495</v>
      </c>
      <c r="T33" s="75">
        <v>0</v>
      </c>
      <c r="U33" s="76">
        <v>0</v>
      </c>
      <c r="V33" s="75">
        <v>23943</v>
      </c>
      <c r="W33" s="76">
        <v>2</v>
      </c>
      <c r="X33" s="75">
        <v>10098.299999999999</v>
      </c>
      <c r="Y33" s="76">
        <v>15</v>
      </c>
      <c r="Z33" s="75">
        <v>2423</v>
      </c>
      <c r="AA33" s="76">
        <v>4</v>
      </c>
      <c r="AB33" s="75">
        <v>299</v>
      </c>
      <c r="AC33" s="76">
        <v>1</v>
      </c>
      <c r="AD33" s="75">
        <v>360485.9</v>
      </c>
      <c r="AE33" s="76">
        <v>148</v>
      </c>
      <c r="AF33" s="75">
        <v>0</v>
      </c>
      <c r="AG33" s="76">
        <v>0</v>
      </c>
      <c r="AH33" s="75">
        <v>0</v>
      </c>
      <c r="AI33" s="76">
        <v>0</v>
      </c>
      <c r="AJ33" s="75">
        <v>0</v>
      </c>
      <c r="AK33" s="76">
        <v>0</v>
      </c>
      <c r="AL33" s="75">
        <v>830.7</v>
      </c>
      <c r="AM33" s="76">
        <v>9</v>
      </c>
      <c r="AN33" s="75">
        <v>7506.5</v>
      </c>
      <c r="AO33" s="76">
        <v>1</v>
      </c>
      <c r="AP33" s="75">
        <v>0</v>
      </c>
      <c r="AQ33" s="76">
        <v>0</v>
      </c>
      <c r="AR33" s="75">
        <v>0</v>
      </c>
      <c r="AS33" s="76">
        <v>0</v>
      </c>
      <c r="AT33" s="75">
        <v>119956.8</v>
      </c>
      <c r="AU33" s="76">
        <v>14</v>
      </c>
      <c r="AV33" s="75">
        <v>10945.6</v>
      </c>
      <c r="AW33" s="76">
        <v>1</v>
      </c>
      <c r="AX33" s="75">
        <v>66</v>
      </c>
      <c r="AY33" s="76">
        <v>1</v>
      </c>
      <c r="AZ33" s="75">
        <v>1125</v>
      </c>
      <c r="BA33" s="76">
        <v>1</v>
      </c>
      <c r="BB33" s="75">
        <v>0</v>
      </c>
      <c r="BC33" s="76">
        <v>0</v>
      </c>
      <c r="BD33" s="75">
        <v>0</v>
      </c>
      <c r="BE33" s="76">
        <v>0</v>
      </c>
      <c r="BF33" s="75">
        <v>1735.3</v>
      </c>
      <c r="BG33" s="76">
        <v>4</v>
      </c>
    </row>
    <row r="34" spans="1:59" s="5" customFormat="1" ht="21.75" customHeight="1">
      <c r="A34" s="81" t="s">
        <v>35</v>
      </c>
      <c r="B34" s="75">
        <f t="shared" si="1"/>
        <v>966619</v>
      </c>
      <c r="C34" s="76">
        <f t="shared" si="2"/>
        <v>574</v>
      </c>
      <c r="D34" s="75">
        <v>129040</v>
      </c>
      <c r="E34" s="76">
        <v>235</v>
      </c>
      <c r="F34" s="75">
        <v>11542</v>
      </c>
      <c r="G34" s="76">
        <v>26</v>
      </c>
      <c r="H34" s="75">
        <v>3486</v>
      </c>
      <c r="I34" s="76">
        <v>3</v>
      </c>
      <c r="J34" s="75">
        <v>0</v>
      </c>
      <c r="K34" s="76">
        <v>0</v>
      </c>
      <c r="L34" s="75">
        <v>672245</v>
      </c>
      <c r="M34" s="76">
        <v>145</v>
      </c>
      <c r="N34" s="75">
        <v>0</v>
      </c>
      <c r="O34" s="76">
        <v>0</v>
      </c>
      <c r="P34" s="75">
        <v>0</v>
      </c>
      <c r="Q34" s="76">
        <v>0</v>
      </c>
      <c r="R34" s="75">
        <v>2737</v>
      </c>
      <c r="S34" s="76">
        <v>6</v>
      </c>
      <c r="T34" s="75">
        <v>0</v>
      </c>
      <c r="U34" s="76">
        <v>0</v>
      </c>
      <c r="V34" s="75">
        <v>0</v>
      </c>
      <c r="W34" s="76">
        <v>0</v>
      </c>
      <c r="X34" s="75">
        <v>0</v>
      </c>
      <c r="Y34" s="76">
        <v>0</v>
      </c>
      <c r="Z34" s="75">
        <v>3215</v>
      </c>
      <c r="AA34" s="76">
        <v>3</v>
      </c>
      <c r="AB34" s="75">
        <v>0</v>
      </c>
      <c r="AC34" s="76">
        <v>0</v>
      </c>
      <c r="AD34" s="75">
        <v>21192</v>
      </c>
      <c r="AE34" s="76">
        <v>35</v>
      </c>
      <c r="AF34" s="75">
        <v>73480</v>
      </c>
      <c r="AG34" s="76">
        <v>71</v>
      </c>
      <c r="AH34" s="75">
        <v>0</v>
      </c>
      <c r="AI34" s="76">
        <v>0</v>
      </c>
      <c r="AJ34" s="75">
        <v>5158</v>
      </c>
      <c r="AK34" s="76">
        <v>12</v>
      </c>
      <c r="AL34" s="75">
        <v>3960</v>
      </c>
      <c r="AM34" s="76">
        <v>9</v>
      </c>
      <c r="AN34" s="75">
        <v>0</v>
      </c>
      <c r="AO34" s="76">
        <v>0</v>
      </c>
      <c r="AP34" s="75">
        <v>0</v>
      </c>
      <c r="AQ34" s="76">
        <v>0</v>
      </c>
      <c r="AR34" s="75">
        <v>20058</v>
      </c>
      <c r="AS34" s="76">
        <v>3</v>
      </c>
      <c r="AT34" s="75">
        <v>2489</v>
      </c>
      <c r="AU34" s="76">
        <v>5</v>
      </c>
      <c r="AV34" s="75">
        <v>0</v>
      </c>
      <c r="AW34" s="76">
        <v>0</v>
      </c>
      <c r="AX34" s="75">
        <v>0</v>
      </c>
      <c r="AY34" s="76">
        <v>0</v>
      </c>
      <c r="AZ34" s="75">
        <v>0</v>
      </c>
      <c r="BA34" s="76">
        <v>0</v>
      </c>
      <c r="BB34" s="75">
        <v>0</v>
      </c>
      <c r="BC34" s="76">
        <v>0</v>
      </c>
      <c r="BD34" s="75">
        <v>18017</v>
      </c>
      <c r="BE34" s="76">
        <v>21</v>
      </c>
      <c r="BF34" s="75">
        <v>0</v>
      </c>
      <c r="BG34" s="76">
        <v>0</v>
      </c>
    </row>
    <row r="35" spans="1:59" s="5" customFormat="1" ht="21.75" customHeight="1">
      <c r="A35" s="81" t="s">
        <v>36</v>
      </c>
      <c r="B35" s="75">
        <f t="shared" si="1"/>
        <v>1468379.8000000003</v>
      </c>
      <c r="C35" s="76">
        <f t="shared" si="2"/>
        <v>1540</v>
      </c>
      <c r="D35" s="75">
        <v>53240</v>
      </c>
      <c r="E35" s="76">
        <v>124</v>
      </c>
      <c r="F35" s="75">
        <v>23047</v>
      </c>
      <c r="G35" s="76">
        <v>46</v>
      </c>
      <c r="H35" s="75">
        <v>0</v>
      </c>
      <c r="I35" s="76">
        <v>0</v>
      </c>
      <c r="J35" s="75">
        <v>0</v>
      </c>
      <c r="K35" s="76">
        <v>0</v>
      </c>
      <c r="L35" s="75">
        <v>523049.6</v>
      </c>
      <c r="M35" s="76">
        <v>156</v>
      </c>
      <c r="N35" s="75">
        <v>0</v>
      </c>
      <c r="O35" s="76">
        <v>0</v>
      </c>
      <c r="P35" s="75">
        <v>0</v>
      </c>
      <c r="Q35" s="76">
        <v>0</v>
      </c>
      <c r="R35" s="75">
        <v>587516.5</v>
      </c>
      <c r="S35" s="76">
        <v>1036</v>
      </c>
      <c r="T35" s="75">
        <v>0</v>
      </c>
      <c r="U35" s="76">
        <v>0</v>
      </c>
      <c r="V35" s="75">
        <v>38644.1</v>
      </c>
      <c r="W35" s="76">
        <v>4</v>
      </c>
      <c r="X35" s="75">
        <v>2124.9</v>
      </c>
      <c r="Y35" s="76">
        <v>5</v>
      </c>
      <c r="Z35" s="75">
        <v>440.2</v>
      </c>
      <c r="AA35" s="76">
        <v>2</v>
      </c>
      <c r="AB35" s="75">
        <v>363</v>
      </c>
      <c r="AC35" s="76">
        <v>1</v>
      </c>
      <c r="AD35" s="75">
        <v>196504.1</v>
      </c>
      <c r="AE35" s="76">
        <v>133</v>
      </c>
      <c r="AF35" s="75">
        <v>0</v>
      </c>
      <c r="AG35" s="76">
        <v>0</v>
      </c>
      <c r="AH35" s="75">
        <v>1296.4000000000001</v>
      </c>
      <c r="AI35" s="76">
        <v>1</v>
      </c>
      <c r="AJ35" s="75">
        <v>1060</v>
      </c>
      <c r="AK35" s="76">
        <v>2</v>
      </c>
      <c r="AL35" s="75">
        <v>4498.8</v>
      </c>
      <c r="AM35" s="76">
        <v>10</v>
      </c>
      <c r="AN35" s="75">
        <v>0</v>
      </c>
      <c r="AO35" s="76">
        <v>0</v>
      </c>
      <c r="AP35" s="75">
        <v>0</v>
      </c>
      <c r="AQ35" s="76">
        <v>0</v>
      </c>
      <c r="AR35" s="75">
        <v>0</v>
      </c>
      <c r="AS35" s="76">
        <v>0</v>
      </c>
      <c r="AT35" s="75">
        <v>21255.1</v>
      </c>
      <c r="AU35" s="76">
        <v>3</v>
      </c>
      <c r="AV35" s="75">
        <v>0</v>
      </c>
      <c r="AW35" s="76">
        <v>0</v>
      </c>
      <c r="AX35" s="75">
        <v>0</v>
      </c>
      <c r="AY35" s="76">
        <v>0</v>
      </c>
      <c r="AZ35" s="75">
        <v>14502.1</v>
      </c>
      <c r="BA35" s="76">
        <v>12</v>
      </c>
      <c r="BB35" s="75">
        <v>0</v>
      </c>
      <c r="BC35" s="76">
        <v>0</v>
      </c>
      <c r="BD35" s="75">
        <v>317</v>
      </c>
      <c r="BE35" s="76">
        <v>2</v>
      </c>
      <c r="BF35" s="75">
        <v>521</v>
      </c>
      <c r="BG35" s="76">
        <v>3</v>
      </c>
    </row>
    <row r="36" spans="1:59" s="5" customFormat="1" ht="21.75" customHeight="1">
      <c r="A36" s="81" t="s">
        <v>37</v>
      </c>
      <c r="B36" s="75">
        <f t="shared" si="1"/>
        <v>3301703.1999999993</v>
      </c>
      <c r="C36" s="76">
        <f t="shared" si="2"/>
        <v>2299</v>
      </c>
      <c r="D36" s="75">
        <v>327322</v>
      </c>
      <c r="E36" s="76">
        <v>420</v>
      </c>
      <c r="F36" s="75">
        <v>340750</v>
      </c>
      <c r="G36" s="76">
        <v>374</v>
      </c>
      <c r="H36" s="75">
        <v>340</v>
      </c>
      <c r="I36" s="76">
        <v>1</v>
      </c>
      <c r="J36" s="75">
        <v>0</v>
      </c>
      <c r="K36" s="76">
        <v>0</v>
      </c>
      <c r="L36" s="75">
        <v>1526891.4</v>
      </c>
      <c r="M36" s="76">
        <v>331</v>
      </c>
      <c r="N36" s="75">
        <v>0</v>
      </c>
      <c r="O36" s="76">
        <v>0</v>
      </c>
      <c r="P36" s="75">
        <v>0</v>
      </c>
      <c r="Q36" s="76">
        <v>0</v>
      </c>
      <c r="R36" s="75">
        <v>681777.5</v>
      </c>
      <c r="S36" s="76">
        <v>688</v>
      </c>
      <c r="T36" s="75">
        <v>12954</v>
      </c>
      <c r="U36" s="76">
        <v>11</v>
      </c>
      <c r="V36" s="75">
        <v>30757.4</v>
      </c>
      <c r="W36" s="76">
        <v>3</v>
      </c>
      <c r="X36" s="75">
        <v>14374.8</v>
      </c>
      <c r="Y36" s="76">
        <v>13</v>
      </c>
      <c r="Z36" s="75">
        <v>1526</v>
      </c>
      <c r="AA36" s="76">
        <v>1</v>
      </c>
      <c r="AB36" s="75">
        <v>2480</v>
      </c>
      <c r="AC36" s="76">
        <v>2</v>
      </c>
      <c r="AD36" s="75">
        <v>224912.1</v>
      </c>
      <c r="AE36" s="76">
        <v>352</v>
      </c>
      <c r="AF36" s="75">
        <v>0</v>
      </c>
      <c r="AG36" s="76">
        <v>0</v>
      </c>
      <c r="AH36" s="75">
        <v>5785.8</v>
      </c>
      <c r="AI36" s="76">
        <v>6</v>
      </c>
      <c r="AJ36" s="75">
        <v>144</v>
      </c>
      <c r="AK36" s="76">
        <v>2</v>
      </c>
      <c r="AL36" s="75">
        <v>17152</v>
      </c>
      <c r="AM36" s="76">
        <v>10</v>
      </c>
      <c r="AN36" s="75">
        <v>4182</v>
      </c>
      <c r="AO36" s="76">
        <v>3</v>
      </c>
      <c r="AP36" s="75">
        <v>0</v>
      </c>
      <c r="AQ36" s="76">
        <v>0</v>
      </c>
      <c r="AR36" s="75">
        <v>0</v>
      </c>
      <c r="AS36" s="76">
        <v>0</v>
      </c>
      <c r="AT36" s="75">
        <v>4193</v>
      </c>
      <c r="AU36" s="76">
        <v>2</v>
      </c>
      <c r="AV36" s="75">
        <v>0</v>
      </c>
      <c r="AW36" s="76">
        <v>0</v>
      </c>
      <c r="AX36" s="75">
        <v>49588.3</v>
      </c>
      <c r="AY36" s="76">
        <v>1</v>
      </c>
      <c r="AZ36" s="75">
        <v>6488</v>
      </c>
      <c r="BA36" s="76">
        <v>6</v>
      </c>
      <c r="BB36" s="75">
        <v>0</v>
      </c>
      <c r="BC36" s="76">
        <v>0</v>
      </c>
      <c r="BD36" s="75">
        <v>15047</v>
      </c>
      <c r="BE36" s="76">
        <v>33</v>
      </c>
      <c r="BF36" s="75">
        <v>35037.9</v>
      </c>
      <c r="BG36" s="76">
        <v>40</v>
      </c>
    </row>
    <row r="37" spans="1:59" s="5" customFormat="1" ht="21.75" customHeight="1">
      <c r="A37" s="81" t="s">
        <v>38</v>
      </c>
      <c r="B37" s="75">
        <f t="shared" si="1"/>
        <v>1851919.4</v>
      </c>
      <c r="C37" s="76">
        <f t="shared" si="2"/>
        <v>964</v>
      </c>
      <c r="D37" s="75">
        <v>272258</v>
      </c>
      <c r="E37" s="76">
        <v>317</v>
      </c>
      <c r="F37" s="75">
        <v>89758</v>
      </c>
      <c r="G37" s="76">
        <v>114</v>
      </c>
      <c r="H37" s="75">
        <v>0</v>
      </c>
      <c r="I37" s="76">
        <v>0</v>
      </c>
      <c r="J37" s="75">
        <v>0</v>
      </c>
      <c r="K37" s="76">
        <v>0</v>
      </c>
      <c r="L37" s="75">
        <v>1206490</v>
      </c>
      <c r="M37" s="76">
        <v>318</v>
      </c>
      <c r="N37" s="75">
        <v>0</v>
      </c>
      <c r="O37" s="76">
        <v>0</v>
      </c>
      <c r="P37" s="75">
        <v>0</v>
      </c>
      <c r="Q37" s="76">
        <v>0</v>
      </c>
      <c r="R37" s="75">
        <v>38328.400000000001</v>
      </c>
      <c r="S37" s="76">
        <v>58</v>
      </c>
      <c r="T37" s="75">
        <v>0</v>
      </c>
      <c r="U37" s="76">
        <v>0</v>
      </c>
      <c r="V37" s="75">
        <v>0</v>
      </c>
      <c r="W37" s="76">
        <v>0</v>
      </c>
      <c r="X37" s="75">
        <v>0</v>
      </c>
      <c r="Y37" s="76">
        <v>0</v>
      </c>
      <c r="Z37" s="75">
        <v>3904</v>
      </c>
      <c r="AA37" s="76">
        <v>4</v>
      </c>
      <c r="AB37" s="75">
        <v>0</v>
      </c>
      <c r="AC37" s="76">
        <v>0</v>
      </c>
      <c r="AD37" s="75">
        <v>41468</v>
      </c>
      <c r="AE37" s="76">
        <v>93</v>
      </c>
      <c r="AF37" s="75">
        <v>0</v>
      </c>
      <c r="AG37" s="76">
        <v>0</v>
      </c>
      <c r="AH37" s="75">
        <v>0</v>
      </c>
      <c r="AI37" s="76">
        <v>0</v>
      </c>
      <c r="AJ37" s="75">
        <v>177</v>
      </c>
      <c r="AK37" s="76">
        <v>2</v>
      </c>
      <c r="AL37" s="75">
        <v>13583</v>
      </c>
      <c r="AM37" s="76">
        <v>23</v>
      </c>
      <c r="AN37" s="75">
        <v>0</v>
      </c>
      <c r="AO37" s="76">
        <v>0</v>
      </c>
      <c r="AP37" s="75">
        <v>0</v>
      </c>
      <c r="AQ37" s="76">
        <v>0</v>
      </c>
      <c r="AR37" s="75">
        <v>9</v>
      </c>
      <c r="AS37" s="76">
        <v>1</v>
      </c>
      <c r="AT37" s="75">
        <v>0</v>
      </c>
      <c r="AU37" s="76">
        <v>0</v>
      </c>
      <c r="AV37" s="75">
        <v>157345</v>
      </c>
      <c r="AW37" s="76">
        <v>4</v>
      </c>
      <c r="AX37" s="75">
        <v>0</v>
      </c>
      <c r="AY37" s="76">
        <v>0</v>
      </c>
      <c r="AZ37" s="75">
        <v>13946</v>
      </c>
      <c r="BA37" s="76">
        <v>3</v>
      </c>
      <c r="BB37" s="75">
        <v>0</v>
      </c>
      <c r="BC37" s="76">
        <v>0</v>
      </c>
      <c r="BD37" s="75">
        <v>8810</v>
      </c>
      <c r="BE37" s="76">
        <v>22</v>
      </c>
      <c r="BF37" s="75">
        <v>5843</v>
      </c>
      <c r="BG37" s="76">
        <v>5</v>
      </c>
    </row>
    <row r="38" spans="1:59" s="5" customFormat="1" ht="21.75" customHeight="1">
      <c r="A38" s="81" t="s">
        <v>39</v>
      </c>
      <c r="B38" s="75">
        <f t="shared" si="1"/>
        <v>984004</v>
      </c>
      <c r="C38" s="76">
        <f t="shared" si="2"/>
        <v>1488</v>
      </c>
      <c r="D38" s="75">
        <v>0</v>
      </c>
      <c r="E38" s="76">
        <v>0</v>
      </c>
      <c r="F38" s="75">
        <v>0</v>
      </c>
      <c r="G38" s="76">
        <v>0</v>
      </c>
      <c r="H38" s="75">
        <v>0</v>
      </c>
      <c r="I38" s="76">
        <v>0</v>
      </c>
      <c r="J38" s="75">
        <v>0</v>
      </c>
      <c r="K38" s="76">
        <v>0</v>
      </c>
      <c r="L38" s="75">
        <v>43922.6</v>
      </c>
      <c r="M38" s="76">
        <v>15</v>
      </c>
      <c r="N38" s="75">
        <v>0</v>
      </c>
      <c r="O38" s="76">
        <v>0</v>
      </c>
      <c r="P38" s="75">
        <v>0</v>
      </c>
      <c r="Q38" s="76">
        <v>0</v>
      </c>
      <c r="R38" s="75">
        <v>615853.80000000005</v>
      </c>
      <c r="S38" s="76">
        <v>1402</v>
      </c>
      <c r="T38" s="75">
        <v>0</v>
      </c>
      <c r="U38" s="76">
        <v>0</v>
      </c>
      <c r="V38" s="75">
        <v>34096.300000000003</v>
      </c>
      <c r="W38" s="76">
        <v>2</v>
      </c>
      <c r="X38" s="75">
        <v>2812</v>
      </c>
      <c r="Y38" s="76">
        <v>10</v>
      </c>
      <c r="Z38" s="75">
        <v>661.2</v>
      </c>
      <c r="AA38" s="76">
        <v>1</v>
      </c>
      <c r="AB38" s="75">
        <v>0</v>
      </c>
      <c r="AC38" s="76">
        <v>0</v>
      </c>
      <c r="AD38" s="75">
        <v>261986.2</v>
      </c>
      <c r="AE38" s="76">
        <v>42</v>
      </c>
      <c r="AF38" s="75">
        <v>0</v>
      </c>
      <c r="AG38" s="76">
        <v>0</v>
      </c>
      <c r="AH38" s="75">
        <v>0</v>
      </c>
      <c r="AI38" s="76">
        <v>0</v>
      </c>
      <c r="AJ38" s="75">
        <v>0</v>
      </c>
      <c r="AK38" s="76">
        <v>0</v>
      </c>
      <c r="AL38" s="75">
        <v>0</v>
      </c>
      <c r="AM38" s="76">
        <v>0</v>
      </c>
      <c r="AN38" s="75">
        <v>0</v>
      </c>
      <c r="AO38" s="76">
        <v>0</v>
      </c>
      <c r="AP38" s="75">
        <v>0</v>
      </c>
      <c r="AQ38" s="76">
        <v>0</v>
      </c>
      <c r="AR38" s="75">
        <v>0</v>
      </c>
      <c r="AS38" s="76">
        <v>0</v>
      </c>
      <c r="AT38" s="75">
        <v>19675.2</v>
      </c>
      <c r="AU38" s="76">
        <v>11</v>
      </c>
      <c r="AV38" s="75">
        <v>0</v>
      </c>
      <c r="AW38" s="76">
        <v>0</v>
      </c>
      <c r="AX38" s="75">
        <v>0</v>
      </c>
      <c r="AY38" s="76">
        <v>0</v>
      </c>
      <c r="AZ38" s="75">
        <v>4996.7</v>
      </c>
      <c r="BA38" s="76">
        <v>5</v>
      </c>
      <c r="BB38" s="75">
        <v>0</v>
      </c>
      <c r="BC38" s="76">
        <v>0</v>
      </c>
      <c r="BD38" s="75">
        <v>0</v>
      </c>
      <c r="BE38" s="76">
        <v>0</v>
      </c>
      <c r="BF38" s="75">
        <v>0</v>
      </c>
      <c r="BG38" s="76">
        <v>0</v>
      </c>
    </row>
    <row r="39" spans="1:59" s="5" customFormat="1" ht="21.75" customHeight="1">
      <c r="A39" s="81" t="s">
        <v>40</v>
      </c>
      <c r="B39" s="75">
        <f t="shared" si="1"/>
        <v>3422392.4000000004</v>
      </c>
      <c r="C39" s="76">
        <f t="shared" si="2"/>
        <v>3841</v>
      </c>
      <c r="D39" s="75">
        <v>800327</v>
      </c>
      <c r="E39" s="76">
        <v>1030</v>
      </c>
      <c r="F39" s="75">
        <v>386914</v>
      </c>
      <c r="G39" s="76">
        <v>632</v>
      </c>
      <c r="H39" s="75">
        <v>4119</v>
      </c>
      <c r="I39" s="76">
        <v>4</v>
      </c>
      <c r="J39" s="75">
        <v>0</v>
      </c>
      <c r="K39" s="76">
        <v>0</v>
      </c>
      <c r="L39" s="75">
        <v>1169459</v>
      </c>
      <c r="M39" s="76">
        <v>621</v>
      </c>
      <c r="N39" s="75">
        <v>0</v>
      </c>
      <c r="O39" s="76">
        <v>0</v>
      </c>
      <c r="P39" s="75">
        <v>0</v>
      </c>
      <c r="Q39" s="76">
        <v>0</v>
      </c>
      <c r="R39" s="75">
        <v>430614.5</v>
      </c>
      <c r="S39" s="76">
        <v>844</v>
      </c>
      <c r="T39" s="75">
        <v>0</v>
      </c>
      <c r="U39" s="76">
        <v>0</v>
      </c>
      <c r="V39" s="75">
        <v>30448.7</v>
      </c>
      <c r="W39" s="76">
        <v>2</v>
      </c>
      <c r="X39" s="75">
        <v>22037.3</v>
      </c>
      <c r="Y39" s="76">
        <v>10</v>
      </c>
      <c r="Z39" s="75">
        <v>0</v>
      </c>
      <c r="AA39" s="76">
        <v>0</v>
      </c>
      <c r="AB39" s="75">
        <v>350</v>
      </c>
      <c r="AC39" s="76">
        <v>1</v>
      </c>
      <c r="AD39" s="75">
        <v>281731.09999999998</v>
      </c>
      <c r="AE39" s="76">
        <v>559</v>
      </c>
      <c r="AF39" s="75">
        <v>0</v>
      </c>
      <c r="AG39" s="76">
        <v>0</v>
      </c>
      <c r="AH39" s="75">
        <v>1881.6</v>
      </c>
      <c r="AI39" s="76">
        <v>6</v>
      </c>
      <c r="AJ39" s="75">
        <v>378</v>
      </c>
      <c r="AK39" s="76">
        <v>2</v>
      </c>
      <c r="AL39" s="75">
        <v>35326</v>
      </c>
      <c r="AM39" s="76">
        <v>16</v>
      </c>
      <c r="AN39" s="75">
        <v>22484</v>
      </c>
      <c r="AO39" s="76">
        <v>30</v>
      </c>
      <c r="AP39" s="75">
        <v>0</v>
      </c>
      <c r="AQ39" s="76">
        <v>0</v>
      </c>
      <c r="AR39" s="75">
        <v>3733.1</v>
      </c>
      <c r="AS39" s="76">
        <v>12</v>
      </c>
      <c r="AT39" s="75">
        <v>155520.9</v>
      </c>
      <c r="AU39" s="76">
        <v>29</v>
      </c>
      <c r="AV39" s="75">
        <v>0</v>
      </c>
      <c r="AW39" s="76">
        <v>0</v>
      </c>
      <c r="AX39" s="75">
        <v>0</v>
      </c>
      <c r="AY39" s="76">
        <v>0</v>
      </c>
      <c r="AZ39" s="75">
        <v>1541</v>
      </c>
      <c r="BA39" s="76">
        <v>2</v>
      </c>
      <c r="BB39" s="75">
        <v>0</v>
      </c>
      <c r="BC39" s="76">
        <v>0</v>
      </c>
      <c r="BD39" s="75">
        <v>15558</v>
      </c>
      <c r="BE39" s="76">
        <v>29</v>
      </c>
      <c r="BF39" s="75">
        <v>59969.2</v>
      </c>
      <c r="BG39" s="76">
        <v>12</v>
      </c>
    </row>
    <row r="40" spans="1:59" s="5" customFormat="1" ht="21.75" customHeight="1">
      <c r="A40" s="81" t="s">
        <v>41</v>
      </c>
      <c r="B40" s="75">
        <f t="shared" si="1"/>
        <v>2552238.2999999998</v>
      </c>
      <c r="C40" s="76">
        <f t="shared" si="2"/>
        <v>2823</v>
      </c>
      <c r="D40" s="75">
        <v>279286</v>
      </c>
      <c r="E40" s="76">
        <v>376</v>
      </c>
      <c r="F40" s="75">
        <v>327487</v>
      </c>
      <c r="G40" s="76">
        <v>389</v>
      </c>
      <c r="H40" s="75">
        <v>5341</v>
      </c>
      <c r="I40" s="76">
        <v>4</v>
      </c>
      <c r="J40" s="75">
        <v>0</v>
      </c>
      <c r="K40" s="76">
        <v>0</v>
      </c>
      <c r="L40" s="75">
        <v>720399</v>
      </c>
      <c r="M40" s="76">
        <v>298</v>
      </c>
      <c r="N40" s="75">
        <v>0</v>
      </c>
      <c r="O40" s="76">
        <v>0</v>
      </c>
      <c r="P40" s="75">
        <v>0</v>
      </c>
      <c r="Q40" s="76">
        <v>0</v>
      </c>
      <c r="R40" s="75">
        <v>659164.19999999995</v>
      </c>
      <c r="S40" s="76">
        <v>1349</v>
      </c>
      <c r="T40" s="75">
        <v>2149</v>
      </c>
      <c r="U40" s="76">
        <v>1</v>
      </c>
      <c r="V40" s="75">
        <v>79321.7</v>
      </c>
      <c r="W40" s="76">
        <v>4</v>
      </c>
      <c r="X40" s="75">
        <v>14013.8</v>
      </c>
      <c r="Y40" s="76">
        <v>16</v>
      </c>
      <c r="Z40" s="75">
        <v>2654.1</v>
      </c>
      <c r="AA40" s="76">
        <v>7</v>
      </c>
      <c r="AB40" s="75">
        <v>7924</v>
      </c>
      <c r="AC40" s="76">
        <v>4</v>
      </c>
      <c r="AD40" s="75">
        <v>328823.40000000002</v>
      </c>
      <c r="AE40" s="76">
        <v>258</v>
      </c>
      <c r="AF40" s="75">
        <v>46158</v>
      </c>
      <c r="AG40" s="76">
        <v>33</v>
      </c>
      <c r="AH40" s="75">
        <v>0</v>
      </c>
      <c r="AI40" s="76">
        <v>0</v>
      </c>
      <c r="AJ40" s="75">
        <v>23299</v>
      </c>
      <c r="AK40" s="76">
        <v>5</v>
      </c>
      <c r="AL40" s="75">
        <v>29266.799999999999</v>
      </c>
      <c r="AM40" s="76">
        <v>49</v>
      </c>
      <c r="AN40" s="75">
        <v>20</v>
      </c>
      <c r="AO40" s="76">
        <v>1</v>
      </c>
      <c r="AP40" s="75">
        <v>0</v>
      </c>
      <c r="AQ40" s="76">
        <v>0</v>
      </c>
      <c r="AR40" s="75">
        <v>0</v>
      </c>
      <c r="AS40" s="76">
        <v>0</v>
      </c>
      <c r="AT40" s="75">
        <v>5252</v>
      </c>
      <c r="AU40" s="76">
        <v>5</v>
      </c>
      <c r="AV40" s="75">
        <v>0</v>
      </c>
      <c r="AW40" s="76">
        <v>0</v>
      </c>
      <c r="AX40" s="75">
        <v>0</v>
      </c>
      <c r="AY40" s="76">
        <v>0</v>
      </c>
      <c r="AZ40" s="75">
        <v>10177.200000000001</v>
      </c>
      <c r="BA40" s="76">
        <v>6</v>
      </c>
      <c r="BB40" s="75">
        <v>0</v>
      </c>
      <c r="BC40" s="76">
        <v>0</v>
      </c>
      <c r="BD40" s="75">
        <v>8373</v>
      </c>
      <c r="BE40" s="76">
        <v>13</v>
      </c>
      <c r="BF40" s="75">
        <v>3129.1</v>
      </c>
      <c r="BG40" s="76">
        <v>5</v>
      </c>
    </row>
    <row r="41" spans="1:59" s="5" customFormat="1" ht="21.75" customHeight="1">
      <c r="A41" s="81" t="s">
        <v>42</v>
      </c>
      <c r="B41" s="75">
        <f t="shared" si="1"/>
        <v>2390634</v>
      </c>
      <c r="C41" s="76">
        <f t="shared" si="2"/>
        <v>1897</v>
      </c>
      <c r="D41" s="75">
        <v>322359</v>
      </c>
      <c r="E41" s="76">
        <v>368</v>
      </c>
      <c r="F41" s="75">
        <v>715338</v>
      </c>
      <c r="G41" s="76">
        <v>714</v>
      </c>
      <c r="H41" s="75">
        <v>0</v>
      </c>
      <c r="I41" s="76">
        <v>0</v>
      </c>
      <c r="J41" s="75">
        <v>1905</v>
      </c>
      <c r="K41" s="76">
        <v>4</v>
      </c>
      <c r="L41" s="75">
        <v>912524</v>
      </c>
      <c r="M41" s="76">
        <v>97</v>
      </c>
      <c r="N41" s="75">
        <v>0</v>
      </c>
      <c r="O41" s="76">
        <v>0</v>
      </c>
      <c r="P41" s="75">
        <v>0</v>
      </c>
      <c r="Q41" s="76">
        <v>0</v>
      </c>
      <c r="R41" s="75">
        <v>80143</v>
      </c>
      <c r="S41" s="76">
        <v>182</v>
      </c>
      <c r="T41" s="75">
        <v>3097</v>
      </c>
      <c r="U41" s="76">
        <v>2</v>
      </c>
      <c r="V41" s="75">
        <v>0</v>
      </c>
      <c r="W41" s="76">
        <v>0</v>
      </c>
      <c r="X41" s="75">
        <v>6568</v>
      </c>
      <c r="Y41" s="76">
        <v>12</v>
      </c>
      <c r="Z41" s="75">
        <v>6626</v>
      </c>
      <c r="AA41" s="76">
        <v>9</v>
      </c>
      <c r="AB41" s="75">
        <v>5314</v>
      </c>
      <c r="AC41" s="76">
        <v>11</v>
      </c>
      <c r="AD41" s="75">
        <v>149642</v>
      </c>
      <c r="AE41" s="76">
        <v>312</v>
      </c>
      <c r="AF41" s="75">
        <v>0</v>
      </c>
      <c r="AG41" s="76">
        <v>0</v>
      </c>
      <c r="AH41" s="75">
        <v>0</v>
      </c>
      <c r="AI41" s="76">
        <v>0</v>
      </c>
      <c r="AJ41" s="75">
        <v>49578</v>
      </c>
      <c r="AK41" s="76">
        <v>41</v>
      </c>
      <c r="AL41" s="75">
        <v>51312</v>
      </c>
      <c r="AM41" s="76">
        <v>83</v>
      </c>
      <c r="AN41" s="75">
        <v>23868</v>
      </c>
      <c r="AO41" s="76">
        <v>16</v>
      </c>
      <c r="AP41" s="75">
        <v>1016</v>
      </c>
      <c r="AQ41" s="76">
        <v>1</v>
      </c>
      <c r="AR41" s="75">
        <v>30576</v>
      </c>
      <c r="AS41" s="76">
        <v>9</v>
      </c>
      <c r="AT41" s="75">
        <v>0</v>
      </c>
      <c r="AU41" s="76">
        <v>0</v>
      </c>
      <c r="AV41" s="75">
        <v>0</v>
      </c>
      <c r="AW41" s="76">
        <v>0</v>
      </c>
      <c r="AX41" s="75">
        <v>0</v>
      </c>
      <c r="AY41" s="76">
        <v>0</v>
      </c>
      <c r="AZ41" s="75">
        <v>9967</v>
      </c>
      <c r="BA41" s="76">
        <v>6</v>
      </c>
      <c r="BB41" s="75">
        <v>6450</v>
      </c>
      <c r="BC41" s="76">
        <v>2</v>
      </c>
      <c r="BD41" s="75">
        <v>2113</v>
      </c>
      <c r="BE41" s="76">
        <v>9</v>
      </c>
      <c r="BF41" s="75">
        <v>12238</v>
      </c>
      <c r="BG41" s="76">
        <v>19</v>
      </c>
    </row>
    <row r="42" spans="1:59" s="5" customFormat="1" ht="21.75" customHeight="1">
      <c r="A42" s="81" t="s">
        <v>43</v>
      </c>
      <c r="B42" s="75">
        <f t="shared" si="1"/>
        <v>2588217.3000000003</v>
      </c>
      <c r="C42" s="76">
        <f t="shared" si="2"/>
        <v>2707</v>
      </c>
      <c r="D42" s="75">
        <v>211979</v>
      </c>
      <c r="E42" s="76">
        <v>251</v>
      </c>
      <c r="F42" s="75">
        <v>205911</v>
      </c>
      <c r="G42" s="76">
        <v>238</v>
      </c>
      <c r="H42" s="75">
        <v>12103</v>
      </c>
      <c r="I42" s="76">
        <v>1</v>
      </c>
      <c r="J42" s="75">
        <v>1758</v>
      </c>
      <c r="K42" s="76">
        <v>2</v>
      </c>
      <c r="L42" s="75">
        <v>839054.5</v>
      </c>
      <c r="M42" s="76">
        <v>210</v>
      </c>
      <c r="N42" s="75">
        <v>0</v>
      </c>
      <c r="O42" s="76">
        <v>0</v>
      </c>
      <c r="P42" s="75">
        <v>0</v>
      </c>
      <c r="Q42" s="76">
        <v>0</v>
      </c>
      <c r="R42" s="75">
        <v>579342.6</v>
      </c>
      <c r="S42" s="76">
        <v>1653</v>
      </c>
      <c r="T42" s="75">
        <v>0</v>
      </c>
      <c r="U42" s="76">
        <v>0</v>
      </c>
      <c r="V42" s="75">
        <v>83225.7</v>
      </c>
      <c r="W42" s="76">
        <v>4</v>
      </c>
      <c r="X42" s="75">
        <v>20608.099999999999</v>
      </c>
      <c r="Y42" s="76">
        <v>20</v>
      </c>
      <c r="Z42" s="75">
        <v>5317.7</v>
      </c>
      <c r="AA42" s="76">
        <v>3</v>
      </c>
      <c r="AB42" s="75">
        <v>2156</v>
      </c>
      <c r="AC42" s="76">
        <v>3</v>
      </c>
      <c r="AD42" s="75">
        <v>386809</v>
      </c>
      <c r="AE42" s="76">
        <v>220</v>
      </c>
      <c r="AF42" s="75">
        <v>28780</v>
      </c>
      <c r="AG42" s="76">
        <v>22</v>
      </c>
      <c r="AH42" s="75">
        <v>0</v>
      </c>
      <c r="AI42" s="76">
        <v>0</v>
      </c>
      <c r="AJ42" s="75">
        <v>14754</v>
      </c>
      <c r="AK42" s="76">
        <v>7</v>
      </c>
      <c r="AL42" s="75">
        <v>9251.1</v>
      </c>
      <c r="AM42" s="76">
        <v>32</v>
      </c>
      <c r="AN42" s="75">
        <v>0</v>
      </c>
      <c r="AO42" s="76">
        <v>0</v>
      </c>
      <c r="AP42" s="75">
        <v>0</v>
      </c>
      <c r="AQ42" s="76">
        <v>0</v>
      </c>
      <c r="AR42" s="75">
        <v>2005</v>
      </c>
      <c r="AS42" s="76">
        <v>4</v>
      </c>
      <c r="AT42" s="75">
        <v>171055.4</v>
      </c>
      <c r="AU42" s="76">
        <v>22</v>
      </c>
      <c r="AV42" s="75">
        <v>0</v>
      </c>
      <c r="AW42" s="76">
        <v>0</v>
      </c>
      <c r="AX42" s="75">
        <v>0</v>
      </c>
      <c r="AY42" s="76">
        <v>0</v>
      </c>
      <c r="AZ42" s="75">
        <v>490.2</v>
      </c>
      <c r="BA42" s="76">
        <v>2</v>
      </c>
      <c r="BB42" s="75">
        <v>0</v>
      </c>
      <c r="BC42" s="76">
        <v>0</v>
      </c>
      <c r="BD42" s="75">
        <v>4377</v>
      </c>
      <c r="BE42" s="76">
        <v>6</v>
      </c>
      <c r="BF42" s="75">
        <v>9240</v>
      </c>
      <c r="BG42" s="76">
        <v>7</v>
      </c>
    </row>
    <row r="43" spans="1:59" s="5" customFormat="1" ht="21.75" customHeight="1">
      <c r="A43" s="81" t="s">
        <v>44</v>
      </c>
      <c r="B43" s="75">
        <f t="shared" si="1"/>
        <v>3678263.4</v>
      </c>
      <c r="C43" s="76">
        <f t="shared" si="2"/>
        <v>3228</v>
      </c>
      <c r="D43" s="75">
        <v>424542</v>
      </c>
      <c r="E43" s="76">
        <v>480</v>
      </c>
      <c r="F43" s="75">
        <v>995544</v>
      </c>
      <c r="G43" s="76">
        <v>940</v>
      </c>
      <c r="H43" s="75">
        <v>0</v>
      </c>
      <c r="I43" s="76">
        <v>0</v>
      </c>
      <c r="J43" s="75">
        <v>3794</v>
      </c>
      <c r="K43" s="76">
        <v>6</v>
      </c>
      <c r="L43" s="75">
        <v>1342143</v>
      </c>
      <c r="M43" s="76">
        <v>364</v>
      </c>
      <c r="N43" s="75">
        <v>0</v>
      </c>
      <c r="O43" s="76">
        <v>0</v>
      </c>
      <c r="P43" s="75">
        <v>0</v>
      </c>
      <c r="Q43" s="76">
        <v>0</v>
      </c>
      <c r="R43" s="75">
        <v>178356</v>
      </c>
      <c r="S43" s="76">
        <v>371</v>
      </c>
      <c r="T43" s="75">
        <v>118934</v>
      </c>
      <c r="U43" s="76">
        <v>43</v>
      </c>
      <c r="V43" s="75">
        <v>22025</v>
      </c>
      <c r="W43" s="76">
        <v>2</v>
      </c>
      <c r="X43" s="75">
        <v>16336</v>
      </c>
      <c r="Y43" s="76">
        <v>8</v>
      </c>
      <c r="Z43" s="75">
        <v>13248</v>
      </c>
      <c r="AA43" s="76">
        <v>8</v>
      </c>
      <c r="AB43" s="75">
        <v>2222</v>
      </c>
      <c r="AC43" s="76">
        <v>5</v>
      </c>
      <c r="AD43" s="75">
        <v>382702.8</v>
      </c>
      <c r="AE43" s="76">
        <v>848</v>
      </c>
      <c r="AF43" s="75">
        <v>11899</v>
      </c>
      <c r="AG43" s="76">
        <v>14</v>
      </c>
      <c r="AH43" s="75">
        <v>4129</v>
      </c>
      <c r="AI43" s="76">
        <v>7</v>
      </c>
      <c r="AJ43" s="75">
        <v>10347</v>
      </c>
      <c r="AK43" s="76">
        <v>9</v>
      </c>
      <c r="AL43" s="75">
        <v>83853</v>
      </c>
      <c r="AM43" s="76">
        <v>56</v>
      </c>
      <c r="AN43" s="75">
        <v>4734</v>
      </c>
      <c r="AO43" s="76">
        <v>9</v>
      </c>
      <c r="AP43" s="75">
        <v>0</v>
      </c>
      <c r="AQ43" s="76">
        <v>0</v>
      </c>
      <c r="AR43" s="75">
        <v>0</v>
      </c>
      <c r="AS43" s="76">
        <v>0</v>
      </c>
      <c r="AT43" s="75">
        <v>0</v>
      </c>
      <c r="AU43" s="76">
        <v>0</v>
      </c>
      <c r="AV43" s="75">
        <v>6682</v>
      </c>
      <c r="AW43" s="76">
        <v>1</v>
      </c>
      <c r="AX43" s="75">
        <v>0</v>
      </c>
      <c r="AY43" s="76">
        <v>0</v>
      </c>
      <c r="AZ43" s="75">
        <v>0</v>
      </c>
      <c r="BA43" s="76">
        <v>0</v>
      </c>
      <c r="BB43" s="75">
        <v>0</v>
      </c>
      <c r="BC43" s="76">
        <v>0</v>
      </c>
      <c r="BD43" s="75">
        <v>7583</v>
      </c>
      <c r="BE43" s="76">
        <v>5</v>
      </c>
      <c r="BF43" s="75">
        <v>49189.599999999999</v>
      </c>
      <c r="BG43" s="76">
        <v>52</v>
      </c>
    </row>
    <row r="44" spans="1:59" s="5" customFormat="1" ht="21.75" customHeight="1">
      <c r="A44" s="81" t="s">
        <v>45</v>
      </c>
      <c r="B44" s="75">
        <f t="shared" si="1"/>
        <v>5348415</v>
      </c>
      <c r="C44" s="76">
        <f t="shared" si="2"/>
        <v>2665</v>
      </c>
      <c r="D44" s="75">
        <v>361828</v>
      </c>
      <c r="E44" s="76">
        <v>473</v>
      </c>
      <c r="F44" s="75">
        <v>375494</v>
      </c>
      <c r="G44" s="76">
        <v>412</v>
      </c>
      <c r="H44" s="75">
        <v>0</v>
      </c>
      <c r="I44" s="76">
        <v>0</v>
      </c>
      <c r="J44" s="75">
        <v>993</v>
      </c>
      <c r="K44" s="76">
        <v>1</v>
      </c>
      <c r="L44" s="75">
        <v>3292902</v>
      </c>
      <c r="M44" s="76">
        <v>510</v>
      </c>
      <c r="N44" s="75">
        <v>0</v>
      </c>
      <c r="O44" s="76">
        <v>0</v>
      </c>
      <c r="P44" s="75">
        <v>0</v>
      </c>
      <c r="Q44" s="76">
        <v>0</v>
      </c>
      <c r="R44" s="75">
        <v>301879</v>
      </c>
      <c r="S44" s="76">
        <v>414</v>
      </c>
      <c r="T44" s="75">
        <v>10163</v>
      </c>
      <c r="U44" s="76">
        <v>5</v>
      </c>
      <c r="V44" s="75">
        <v>62850</v>
      </c>
      <c r="W44" s="76">
        <v>1</v>
      </c>
      <c r="X44" s="75">
        <v>5386</v>
      </c>
      <c r="Y44" s="76">
        <v>5</v>
      </c>
      <c r="Z44" s="75">
        <v>5879</v>
      </c>
      <c r="AA44" s="76">
        <v>7</v>
      </c>
      <c r="AB44" s="75">
        <v>8281</v>
      </c>
      <c r="AC44" s="76">
        <v>15</v>
      </c>
      <c r="AD44" s="75">
        <v>211889</v>
      </c>
      <c r="AE44" s="76">
        <v>678</v>
      </c>
      <c r="AF44" s="75">
        <v>0</v>
      </c>
      <c r="AG44" s="76">
        <v>0</v>
      </c>
      <c r="AH44" s="75">
        <v>536</v>
      </c>
      <c r="AI44" s="76">
        <v>1</v>
      </c>
      <c r="AJ44" s="75">
        <v>5447</v>
      </c>
      <c r="AK44" s="76">
        <v>8</v>
      </c>
      <c r="AL44" s="75">
        <v>68612</v>
      </c>
      <c r="AM44" s="76">
        <v>51</v>
      </c>
      <c r="AN44" s="75">
        <v>92036</v>
      </c>
      <c r="AO44" s="76">
        <v>35</v>
      </c>
      <c r="AP44" s="75">
        <v>0</v>
      </c>
      <c r="AQ44" s="76">
        <v>0</v>
      </c>
      <c r="AR44" s="75">
        <v>0</v>
      </c>
      <c r="AS44" s="76">
        <v>0</v>
      </c>
      <c r="AT44" s="75">
        <v>0</v>
      </c>
      <c r="AU44" s="76">
        <v>0</v>
      </c>
      <c r="AV44" s="75">
        <v>508106</v>
      </c>
      <c r="AW44" s="76">
        <v>1</v>
      </c>
      <c r="AX44" s="75">
        <v>0</v>
      </c>
      <c r="AY44" s="76">
        <v>0</v>
      </c>
      <c r="AZ44" s="75">
        <v>9549</v>
      </c>
      <c r="BA44" s="76">
        <v>7</v>
      </c>
      <c r="BB44" s="75">
        <v>0</v>
      </c>
      <c r="BC44" s="76">
        <v>0</v>
      </c>
      <c r="BD44" s="75">
        <v>1452</v>
      </c>
      <c r="BE44" s="76">
        <v>3</v>
      </c>
      <c r="BF44" s="75">
        <v>25133</v>
      </c>
      <c r="BG44" s="76">
        <v>38</v>
      </c>
    </row>
    <row r="45" spans="1:59" s="5" customFormat="1" ht="21.75" customHeight="1">
      <c r="A45" s="81" t="s">
        <v>46</v>
      </c>
      <c r="B45" s="75">
        <f t="shared" si="1"/>
        <v>2501433</v>
      </c>
      <c r="C45" s="76">
        <f t="shared" si="2"/>
        <v>2660</v>
      </c>
      <c r="D45" s="75">
        <v>293204</v>
      </c>
      <c r="E45" s="76">
        <v>439</v>
      </c>
      <c r="F45" s="75">
        <v>674902.4</v>
      </c>
      <c r="G45" s="76">
        <v>748</v>
      </c>
      <c r="H45" s="75">
        <v>3307</v>
      </c>
      <c r="I45" s="76">
        <v>1</v>
      </c>
      <c r="J45" s="75">
        <v>1746</v>
      </c>
      <c r="K45" s="76">
        <v>3</v>
      </c>
      <c r="L45" s="75">
        <v>844762</v>
      </c>
      <c r="M45" s="76">
        <v>237</v>
      </c>
      <c r="N45" s="75">
        <v>0</v>
      </c>
      <c r="O45" s="76">
        <v>0</v>
      </c>
      <c r="P45" s="75">
        <v>0</v>
      </c>
      <c r="Q45" s="76">
        <v>0</v>
      </c>
      <c r="R45" s="75">
        <v>90586.7</v>
      </c>
      <c r="S45" s="76">
        <v>209</v>
      </c>
      <c r="T45" s="75">
        <v>1380</v>
      </c>
      <c r="U45" s="76">
        <v>1</v>
      </c>
      <c r="V45" s="75">
        <v>0</v>
      </c>
      <c r="W45" s="76">
        <v>0</v>
      </c>
      <c r="X45" s="75">
        <v>4614</v>
      </c>
      <c r="Y45" s="76">
        <v>4</v>
      </c>
      <c r="Z45" s="75">
        <v>7963</v>
      </c>
      <c r="AA45" s="76">
        <v>12</v>
      </c>
      <c r="AB45" s="75">
        <v>5300</v>
      </c>
      <c r="AC45" s="76">
        <v>6</v>
      </c>
      <c r="AD45" s="75">
        <v>321577.7</v>
      </c>
      <c r="AE45" s="76">
        <v>693</v>
      </c>
      <c r="AF45" s="75">
        <v>48430.2</v>
      </c>
      <c r="AG45" s="76">
        <v>64</v>
      </c>
      <c r="AH45" s="75">
        <v>4536</v>
      </c>
      <c r="AI45" s="76">
        <v>3</v>
      </c>
      <c r="AJ45" s="75">
        <v>93230</v>
      </c>
      <c r="AK45" s="76">
        <v>41</v>
      </c>
      <c r="AL45" s="75">
        <v>49375</v>
      </c>
      <c r="AM45" s="76">
        <v>124</v>
      </c>
      <c r="AN45" s="75">
        <v>23174</v>
      </c>
      <c r="AO45" s="76">
        <v>14</v>
      </c>
      <c r="AP45" s="75">
        <v>0</v>
      </c>
      <c r="AQ45" s="76">
        <v>0</v>
      </c>
      <c r="AR45" s="75">
        <v>3567</v>
      </c>
      <c r="AS45" s="76">
        <v>7</v>
      </c>
      <c r="AT45" s="75">
        <v>0</v>
      </c>
      <c r="AU45" s="76">
        <v>0</v>
      </c>
      <c r="AV45" s="75">
        <v>0</v>
      </c>
      <c r="AW45" s="76">
        <v>0</v>
      </c>
      <c r="AX45" s="75">
        <v>0</v>
      </c>
      <c r="AY45" s="76">
        <v>0</v>
      </c>
      <c r="AZ45" s="75">
        <v>0</v>
      </c>
      <c r="BA45" s="76">
        <v>0</v>
      </c>
      <c r="BB45" s="75">
        <v>0</v>
      </c>
      <c r="BC45" s="76">
        <v>0</v>
      </c>
      <c r="BD45" s="75">
        <v>2891</v>
      </c>
      <c r="BE45" s="76">
        <v>10</v>
      </c>
      <c r="BF45" s="75">
        <v>26887</v>
      </c>
      <c r="BG45" s="76">
        <v>44</v>
      </c>
    </row>
    <row r="46" spans="1:59" s="5" customFormat="1" ht="21.75" customHeight="1">
      <c r="A46" s="81" t="s">
        <v>47</v>
      </c>
      <c r="B46" s="75">
        <f t="shared" si="1"/>
        <v>5909274.2000000002</v>
      </c>
      <c r="C46" s="76">
        <f t="shared" si="2"/>
        <v>876</v>
      </c>
      <c r="D46" s="75">
        <v>108739</v>
      </c>
      <c r="E46" s="76">
        <v>100</v>
      </c>
      <c r="F46" s="75">
        <v>129529.5</v>
      </c>
      <c r="G46" s="76">
        <v>128</v>
      </c>
      <c r="H46" s="75">
        <v>0</v>
      </c>
      <c r="I46" s="76">
        <v>0</v>
      </c>
      <c r="J46" s="75">
        <v>0</v>
      </c>
      <c r="K46" s="76">
        <v>0</v>
      </c>
      <c r="L46" s="75">
        <v>1627953.6</v>
      </c>
      <c r="M46" s="76">
        <v>253</v>
      </c>
      <c r="N46" s="75">
        <v>0</v>
      </c>
      <c r="O46" s="76">
        <v>0</v>
      </c>
      <c r="P46" s="75">
        <v>0</v>
      </c>
      <c r="Q46" s="76">
        <v>0</v>
      </c>
      <c r="R46" s="75">
        <v>180722.9</v>
      </c>
      <c r="S46" s="76">
        <v>42</v>
      </c>
      <c r="T46" s="75">
        <v>2960876.7</v>
      </c>
      <c r="U46" s="76">
        <v>148</v>
      </c>
      <c r="V46" s="75">
        <v>0</v>
      </c>
      <c r="W46" s="76">
        <v>0</v>
      </c>
      <c r="X46" s="75">
        <v>3683</v>
      </c>
      <c r="Y46" s="76">
        <v>1</v>
      </c>
      <c r="Z46" s="75">
        <v>769.9</v>
      </c>
      <c r="AA46" s="76">
        <v>1</v>
      </c>
      <c r="AB46" s="75">
        <v>11159.4</v>
      </c>
      <c r="AC46" s="76">
        <v>2</v>
      </c>
      <c r="AD46" s="75">
        <v>379397.2</v>
      </c>
      <c r="AE46" s="76">
        <v>74</v>
      </c>
      <c r="AF46" s="75">
        <v>4905</v>
      </c>
      <c r="AG46" s="76">
        <v>4</v>
      </c>
      <c r="AH46" s="75">
        <v>15948.8</v>
      </c>
      <c r="AI46" s="76">
        <v>13</v>
      </c>
      <c r="AJ46" s="75">
        <v>349539.6</v>
      </c>
      <c r="AK46" s="76">
        <v>13</v>
      </c>
      <c r="AL46" s="75">
        <v>27892.6</v>
      </c>
      <c r="AM46" s="76">
        <v>52</v>
      </c>
      <c r="AN46" s="75">
        <v>2313</v>
      </c>
      <c r="AO46" s="76">
        <v>5</v>
      </c>
      <c r="AP46" s="75">
        <v>0</v>
      </c>
      <c r="AQ46" s="76">
        <v>0</v>
      </c>
      <c r="AR46" s="75">
        <v>13143</v>
      </c>
      <c r="AS46" s="76">
        <v>10</v>
      </c>
      <c r="AT46" s="75">
        <v>0</v>
      </c>
      <c r="AU46" s="76">
        <v>0</v>
      </c>
      <c r="AV46" s="75">
        <v>0</v>
      </c>
      <c r="AW46" s="76">
        <v>0</v>
      </c>
      <c r="AX46" s="75">
        <v>0</v>
      </c>
      <c r="AY46" s="76">
        <v>0</v>
      </c>
      <c r="AZ46" s="75">
        <v>0</v>
      </c>
      <c r="BA46" s="76">
        <v>0</v>
      </c>
      <c r="BB46" s="75">
        <v>0</v>
      </c>
      <c r="BC46" s="76">
        <v>0</v>
      </c>
      <c r="BD46" s="75">
        <v>11217</v>
      </c>
      <c r="BE46" s="76">
        <v>3</v>
      </c>
      <c r="BF46" s="75">
        <v>81484</v>
      </c>
      <c r="BG46" s="76">
        <v>27</v>
      </c>
    </row>
    <row r="47" spans="1:59" s="5" customFormat="1" ht="21.75" customHeight="1">
      <c r="A47" s="81" t="s">
        <v>48</v>
      </c>
      <c r="B47" s="75">
        <f t="shared" si="1"/>
        <v>2833857.4</v>
      </c>
      <c r="C47" s="76">
        <f t="shared" si="2"/>
        <v>616</v>
      </c>
      <c r="D47" s="75">
        <v>33732</v>
      </c>
      <c r="E47" s="76">
        <v>58</v>
      </c>
      <c r="F47" s="75">
        <v>6152</v>
      </c>
      <c r="G47" s="76">
        <v>18</v>
      </c>
      <c r="H47" s="75">
        <v>0</v>
      </c>
      <c r="I47" s="76">
        <v>0</v>
      </c>
      <c r="J47" s="75">
        <v>0</v>
      </c>
      <c r="K47" s="76">
        <v>0</v>
      </c>
      <c r="L47" s="75">
        <v>782238.3</v>
      </c>
      <c r="M47" s="76">
        <v>80</v>
      </c>
      <c r="N47" s="75">
        <v>0</v>
      </c>
      <c r="O47" s="76">
        <v>0</v>
      </c>
      <c r="P47" s="75">
        <v>0</v>
      </c>
      <c r="Q47" s="76">
        <v>0</v>
      </c>
      <c r="R47" s="75">
        <v>59451.8</v>
      </c>
      <c r="S47" s="76">
        <v>47</v>
      </c>
      <c r="T47" s="75">
        <v>1491409.6</v>
      </c>
      <c r="U47" s="76">
        <v>76</v>
      </c>
      <c r="V47" s="75">
        <v>0</v>
      </c>
      <c r="W47" s="76">
        <v>0</v>
      </c>
      <c r="X47" s="75">
        <v>999.9</v>
      </c>
      <c r="Y47" s="76">
        <v>1</v>
      </c>
      <c r="Z47" s="75">
        <v>3085</v>
      </c>
      <c r="AA47" s="76">
        <v>10</v>
      </c>
      <c r="AB47" s="75">
        <v>4004</v>
      </c>
      <c r="AC47" s="76">
        <v>2</v>
      </c>
      <c r="AD47" s="75">
        <v>253147.5</v>
      </c>
      <c r="AE47" s="76">
        <v>229</v>
      </c>
      <c r="AF47" s="75">
        <v>29456</v>
      </c>
      <c r="AG47" s="76">
        <v>6</v>
      </c>
      <c r="AH47" s="75">
        <v>0</v>
      </c>
      <c r="AI47" s="76">
        <v>0</v>
      </c>
      <c r="AJ47" s="75">
        <v>44367</v>
      </c>
      <c r="AK47" s="76">
        <v>13</v>
      </c>
      <c r="AL47" s="75">
        <v>29379.9</v>
      </c>
      <c r="AM47" s="76">
        <v>25</v>
      </c>
      <c r="AN47" s="75">
        <v>0</v>
      </c>
      <c r="AO47" s="76">
        <v>0</v>
      </c>
      <c r="AP47" s="75">
        <v>0</v>
      </c>
      <c r="AQ47" s="76">
        <v>0</v>
      </c>
      <c r="AR47" s="75">
        <v>7282</v>
      </c>
      <c r="AS47" s="76">
        <v>2</v>
      </c>
      <c r="AT47" s="75">
        <v>0</v>
      </c>
      <c r="AU47" s="76">
        <v>0</v>
      </c>
      <c r="AV47" s="75">
        <v>0</v>
      </c>
      <c r="AW47" s="76">
        <v>0</v>
      </c>
      <c r="AX47" s="75">
        <v>0</v>
      </c>
      <c r="AY47" s="76">
        <v>0</v>
      </c>
      <c r="AZ47" s="75">
        <v>0</v>
      </c>
      <c r="BA47" s="76">
        <v>0</v>
      </c>
      <c r="BB47" s="75">
        <v>0</v>
      </c>
      <c r="BC47" s="76">
        <v>0</v>
      </c>
      <c r="BD47" s="75">
        <v>0</v>
      </c>
      <c r="BE47" s="76">
        <v>0</v>
      </c>
      <c r="BF47" s="75">
        <v>89152.4</v>
      </c>
      <c r="BG47" s="76">
        <v>49</v>
      </c>
    </row>
    <row r="48" spans="1:59" s="5" customFormat="1" ht="21.75" customHeight="1">
      <c r="A48" s="81" t="s">
        <v>49</v>
      </c>
      <c r="B48" s="75">
        <f t="shared" si="1"/>
        <v>6851431.4000000004</v>
      </c>
      <c r="C48" s="76">
        <f t="shared" si="2"/>
        <v>719</v>
      </c>
      <c r="D48" s="75">
        <v>42045</v>
      </c>
      <c r="E48" s="76">
        <v>61</v>
      </c>
      <c r="F48" s="75">
        <v>28288</v>
      </c>
      <c r="G48" s="76">
        <v>59</v>
      </c>
      <c r="H48" s="75">
        <v>0</v>
      </c>
      <c r="I48" s="76">
        <v>0</v>
      </c>
      <c r="J48" s="75">
        <v>0</v>
      </c>
      <c r="K48" s="76">
        <v>0</v>
      </c>
      <c r="L48" s="75">
        <v>4317786.0999999996</v>
      </c>
      <c r="M48" s="76">
        <v>316</v>
      </c>
      <c r="N48" s="75">
        <v>0</v>
      </c>
      <c r="O48" s="76">
        <v>0</v>
      </c>
      <c r="P48" s="75">
        <v>0</v>
      </c>
      <c r="Q48" s="76">
        <v>0</v>
      </c>
      <c r="R48" s="75">
        <v>16392.7</v>
      </c>
      <c r="S48" s="76">
        <v>32</v>
      </c>
      <c r="T48" s="75">
        <v>1860078.2</v>
      </c>
      <c r="U48" s="76">
        <v>47</v>
      </c>
      <c r="V48" s="75">
        <v>0</v>
      </c>
      <c r="W48" s="76">
        <v>0</v>
      </c>
      <c r="X48" s="75">
        <v>0</v>
      </c>
      <c r="Y48" s="76">
        <v>0</v>
      </c>
      <c r="Z48" s="75">
        <v>2739</v>
      </c>
      <c r="AA48" s="76">
        <v>2</v>
      </c>
      <c r="AB48" s="75">
        <v>0</v>
      </c>
      <c r="AC48" s="76">
        <v>0</v>
      </c>
      <c r="AD48" s="75">
        <v>250447</v>
      </c>
      <c r="AE48" s="76">
        <v>73</v>
      </c>
      <c r="AF48" s="75">
        <v>69282</v>
      </c>
      <c r="AG48" s="76">
        <v>13</v>
      </c>
      <c r="AH48" s="75">
        <v>0</v>
      </c>
      <c r="AI48" s="76">
        <v>0</v>
      </c>
      <c r="AJ48" s="75">
        <v>52523.4</v>
      </c>
      <c r="AK48" s="76">
        <v>13</v>
      </c>
      <c r="AL48" s="75">
        <v>33233.800000000003</v>
      </c>
      <c r="AM48" s="76">
        <v>24</v>
      </c>
      <c r="AN48" s="75">
        <v>64841</v>
      </c>
      <c r="AO48" s="76">
        <v>30</v>
      </c>
      <c r="AP48" s="75">
        <v>0</v>
      </c>
      <c r="AQ48" s="76">
        <v>0</v>
      </c>
      <c r="AR48" s="75">
        <v>28134</v>
      </c>
      <c r="AS48" s="76">
        <v>4</v>
      </c>
      <c r="AT48" s="75">
        <v>4556.2</v>
      </c>
      <c r="AU48" s="76">
        <v>1</v>
      </c>
      <c r="AV48" s="75">
        <v>0</v>
      </c>
      <c r="AW48" s="76">
        <v>0</v>
      </c>
      <c r="AX48" s="75">
        <v>0</v>
      </c>
      <c r="AY48" s="76">
        <v>0</v>
      </c>
      <c r="AZ48" s="75">
        <v>0</v>
      </c>
      <c r="BA48" s="76">
        <v>0</v>
      </c>
      <c r="BB48" s="75">
        <v>0</v>
      </c>
      <c r="BC48" s="76">
        <v>0</v>
      </c>
      <c r="BD48" s="75">
        <v>24</v>
      </c>
      <c r="BE48" s="76">
        <v>1</v>
      </c>
      <c r="BF48" s="75">
        <v>81061</v>
      </c>
      <c r="BG48" s="76">
        <v>43</v>
      </c>
    </row>
    <row r="49" spans="1:59" s="5" customFormat="1" ht="21.75" customHeight="1">
      <c r="A49" s="81" t="s">
        <v>50</v>
      </c>
      <c r="B49" s="75">
        <f t="shared" si="1"/>
        <v>10557703.4</v>
      </c>
      <c r="C49" s="76">
        <f t="shared" si="2"/>
        <v>2830</v>
      </c>
      <c r="D49" s="75">
        <v>190101</v>
      </c>
      <c r="E49" s="76">
        <v>388</v>
      </c>
      <c r="F49" s="75">
        <v>102085</v>
      </c>
      <c r="G49" s="76">
        <v>197</v>
      </c>
      <c r="H49" s="75">
        <v>8766</v>
      </c>
      <c r="I49" s="76">
        <v>3</v>
      </c>
      <c r="J49" s="75">
        <v>250</v>
      </c>
      <c r="K49" s="76">
        <v>1</v>
      </c>
      <c r="L49" s="75">
        <v>5873394.4000000004</v>
      </c>
      <c r="M49" s="76">
        <v>442</v>
      </c>
      <c r="N49" s="75">
        <v>0</v>
      </c>
      <c r="O49" s="76">
        <v>0</v>
      </c>
      <c r="P49" s="75">
        <v>0</v>
      </c>
      <c r="Q49" s="76">
        <v>0</v>
      </c>
      <c r="R49" s="75">
        <v>416450.7</v>
      </c>
      <c r="S49" s="76">
        <v>655</v>
      </c>
      <c r="T49" s="75">
        <v>2774231.4</v>
      </c>
      <c r="U49" s="76">
        <v>150</v>
      </c>
      <c r="V49" s="75">
        <v>27075</v>
      </c>
      <c r="W49" s="76">
        <v>6</v>
      </c>
      <c r="X49" s="75">
        <v>4867.8</v>
      </c>
      <c r="Y49" s="76">
        <v>2</v>
      </c>
      <c r="Z49" s="75">
        <v>9239</v>
      </c>
      <c r="AA49" s="76">
        <v>7</v>
      </c>
      <c r="AB49" s="75">
        <v>5826</v>
      </c>
      <c r="AC49" s="76">
        <v>3</v>
      </c>
      <c r="AD49" s="75">
        <v>450640.5</v>
      </c>
      <c r="AE49" s="76">
        <v>598</v>
      </c>
      <c r="AF49" s="75">
        <v>94802</v>
      </c>
      <c r="AG49" s="76">
        <v>99</v>
      </c>
      <c r="AH49" s="75">
        <v>15591.9</v>
      </c>
      <c r="AI49" s="76">
        <v>11</v>
      </c>
      <c r="AJ49" s="75">
        <v>109471</v>
      </c>
      <c r="AK49" s="76">
        <v>54</v>
      </c>
      <c r="AL49" s="75">
        <v>30519</v>
      </c>
      <c r="AM49" s="76">
        <v>41</v>
      </c>
      <c r="AN49" s="75">
        <v>10299</v>
      </c>
      <c r="AO49" s="76">
        <v>14</v>
      </c>
      <c r="AP49" s="75">
        <v>0</v>
      </c>
      <c r="AQ49" s="76">
        <v>0</v>
      </c>
      <c r="AR49" s="75">
        <v>10112.200000000001</v>
      </c>
      <c r="AS49" s="76">
        <v>7</v>
      </c>
      <c r="AT49" s="75">
        <v>2216.8000000000002</v>
      </c>
      <c r="AU49" s="76">
        <v>1</v>
      </c>
      <c r="AV49" s="75">
        <v>1544</v>
      </c>
      <c r="AW49" s="76">
        <v>2</v>
      </c>
      <c r="AX49" s="75">
        <v>0</v>
      </c>
      <c r="AY49" s="76">
        <v>0</v>
      </c>
      <c r="AZ49" s="75">
        <v>29235</v>
      </c>
      <c r="BA49" s="76">
        <v>16</v>
      </c>
      <c r="BB49" s="75">
        <v>0</v>
      </c>
      <c r="BC49" s="76">
        <v>0</v>
      </c>
      <c r="BD49" s="75">
        <v>24262</v>
      </c>
      <c r="BE49" s="76">
        <v>18</v>
      </c>
      <c r="BF49" s="75">
        <v>366723.7</v>
      </c>
      <c r="BG49" s="76">
        <v>115</v>
      </c>
    </row>
    <row r="50" spans="1:59" s="5" customFormat="1" ht="21.75" customHeight="1">
      <c r="A50" s="81" t="s">
        <v>51</v>
      </c>
      <c r="B50" s="75">
        <f t="shared" si="1"/>
        <v>4922794</v>
      </c>
      <c r="C50" s="76">
        <f t="shared" si="2"/>
        <v>1175</v>
      </c>
      <c r="D50" s="75">
        <v>271545</v>
      </c>
      <c r="E50" s="76">
        <v>290</v>
      </c>
      <c r="F50" s="75">
        <v>184490</v>
      </c>
      <c r="G50" s="76">
        <v>228</v>
      </c>
      <c r="H50" s="75">
        <v>5808</v>
      </c>
      <c r="I50" s="76">
        <v>3</v>
      </c>
      <c r="J50" s="75">
        <v>0</v>
      </c>
      <c r="K50" s="76">
        <v>0</v>
      </c>
      <c r="L50" s="75">
        <v>2181333.7999999998</v>
      </c>
      <c r="M50" s="76">
        <v>315</v>
      </c>
      <c r="N50" s="75">
        <v>0</v>
      </c>
      <c r="O50" s="76">
        <v>0</v>
      </c>
      <c r="P50" s="75">
        <v>0</v>
      </c>
      <c r="Q50" s="76">
        <v>0</v>
      </c>
      <c r="R50" s="75">
        <v>18697</v>
      </c>
      <c r="S50" s="76">
        <v>62</v>
      </c>
      <c r="T50" s="75">
        <v>1956874</v>
      </c>
      <c r="U50" s="76">
        <v>38</v>
      </c>
      <c r="V50" s="75">
        <v>9924</v>
      </c>
      <c r="W50" s="76">
        <v>2</v>
      </c>
      <c r="X50" s="75">
        <v>0</v>
      </c>
      <c r="Y50" s="76">
        <v>0</v>
      </c>
      <c r="Z50" s="75">
        <v>0</v>
      </c>
      <c r="AA50" s="76">
        <v>0</v>
      </c>
      <c r="AB50" s="75">
        <v>0</v>
      </c>
      <c r="AC50" s="76">
        <v>0</v>
      </c>
      <c r="AD50" s="75">
        <v>120166</v>
      </c>
      <c r="AE50" s="76">
        <v>103</v>
      </c>
      <c r="AF50" s="75">
        <v>29159</v>
      </c>
      <c r="AG50" s="76">
        <v>14</v>
      </c>
      <c r="AH50" s="75">
        <v>5315.7</v>
      </c>
      <c r="AI50" s="76">
        <v>2</v>
      </c>
      <c r="AJ50" s="75">
        <v>25378</v>
      </c>
      <c r="AK50" s="76">
        <v>15</v>
      </c>
      <c r="AL50" s="75">
        <v>25658.7</v>
      </c>
      <c r="AM50" s="76">
        <v>23</v>
      </c>
      <c r="AN50" s="75">
        <v>42003</v>
      </c>
      <c r="AO50" s="76">
        <v>37</v>
      </c>
      <c r="AP50" s="75">
        <v>0</v>
      </c>
      <c r="AQ50" s="76">
        <v>0</v>
      </c>
      <c r="AR50" s="75">
        <v>0</v>
      </c>
      <c r="AS50" s="76">
        <v>0</v>
      </c>
      <c r="AT50" s="75">
        <v>0</v>
      </c>
      <c r="AU50" s="76">
        <v>0</v>
      </c>
      <c r="AV50" s="75">
        <v>0</v>
      </c>
      <c r="AW50" s="76">
        <v>0</v>
      </c>
      <c r="AX50" s="75">
        <v>0</v>
      </c>
      <c r="AY50" s="76">
        <v>0</v>
      </c>
      <c r="AZ50" s="75">
        <v>290</v>
      </c>
      <c r="BA50" s="76">
        <v>1</v>
      </c>
      <c r="BB50" s="75">
        <v>0</v>
      </c>
      <c r="BC50" s="76">
        <v>0</v>
      </c>
      <c r="BD50" s="75">
        <v>3358</v>
      </c>
      <c r="BE50" s="76">
        <v>5</v>
      </c>
      <c r="BF50" s="75">
        <v>42793.8</v>
      </c>
      <c r="BG50" s="76">
        <v>37</v>
      </c>
    </row>
    <row r="51" spans="1:59" s="5" customFormat="1" ht="21.75" customHeight="1">
      <c r="A51" s="81" t="s">
        <v>52</v>
      </c>
      <c r="B51" s="75">
        <f t="shared" si="1"/>
        <v>5490316.9000000004</v>
      </c>
      <c r="C51" s="76">
        <f t="shared" si="2"/>
        <v>1194</v>
      </c>
      <c r="D51" s="75">
        <v>208839</v>
      </c>
      <c r="E51" s="76">
        <v>207</v>
      </c>
      <c r="F51" s="75">
        <v>185570</v>
      </c>
      <c r="G51" s="76">
        <v>202</v>
      </c>
      <c r="H51" s="75">
        <v>0</v>
      </c>
      <c r="I51" s="76">
        <v>0</v>
      </c>
      <c r="J51" s="75">
        <v>0</v>
      </c>
      <c r="K51" s="76">
        <v>0</v>
      </c>
      <c r="L51" s="75">
        <v>2169828.9</v>
      </c>
      <c r="M51" s="76">
        <v>272</v>
      </c>
      <c r="N51" s="75">
        <v>0</v>
      </c>
      <c r="O51" s="76">
        <v>0</v>
      </c>
      <c r="P51" s="75">
        <v>0</v>
      </c>
      <c r="Q51" s="76">
        <v>0</v>
      </c>
      <c r="R51" s="75">
        <v>105304</v>
      </c>
      <c r="S51" s="76">
        <v>24</v>
      </c>
      <c r="T51" s="75">
        <v>1883537.6</v>
      </c>
      <c r="U51" s="76">
        <v>51</v>
      </c>
      <c r="V51" s="75">
        <v>1103</v>
      </c>
      <c r="W51" s="76">
        <v>1</v>
      </c>
      <c r="X51" s="75">
        <v>0</v>
      </c>
      <c r="Y51" s="76">
        <v>0</v>
      </c>
      <c r="Z51" s="75">
        <v>0</v>
      </c>
      <c r="AA51" s="76">
        <v>0</v>
      </c>
      <c r="AB51" s="75">
        <v>0</v>
      </c>
      <c r="AC51" s="76">
        <v>0</v>
      </c>
      <c r="AD51" s="75">
        <v>191450.2</v>
      </c>
      <c r="AE51" s="76">
        <v>171</v>
      </c>
      <c r="AF51" s="75">
        <v>44995</v>
      </c>
      <c r="AG51" s="76">
        <v>54</v>
      </c>
      <c r="AH51" s="75">
        <v>14333</v>
      </c>
      <c r="AI51" s="76">
        <v>7</v>
      </c>
      <c r="AJ51" s="75">
        <v>10172</v>
      </c>
      <c r="AK51" s="76">
        <v>23</v>
      </c>
      <c r="AL51" s="75">
        <v>37258.400000000001</v>
      </c>
      <c r="AM51" s="76">
        <v>54</v>
      </c>
      <c r="AN51" s="75">
        <v>11926</v>
      </c>
      <c r="AO51" s="76">
        <v>15</v>
      </c>
      <c r="AP51" s="75">
        <v>0</v>
      </c>
      <c r="AQ51" s="76">
        <v>0</v>
      </c>
      <c r="AR51" s="75">
        <v>0</v>
      </c>
      <c r="AS51" s="76">
        <v>0</v>
      </c>
      <c r="AT51" s="75">
        <v>0</v>
      </c>
      <c r="AU51" s="76">
        <v>0</v>
      </c>
      <c r="AV51" s="75">
        <v>0</v>
      </c>
      <c r="AW51" s="76">
        <v>0</v>
      </c>
      <c r="AX51" s="75">
        <v>0</v>
      </c>
      <c r="AY51" s="76">
        <v>0</v>
      </c>
      <c r="AZ51" s="75">
        <v>0</v>
      </c>
      <c r="BA51" s="76">
        <v>0</v>
      </c>
      <c r="BB51" s="75">
        <v>0</v>
      </c>
      <c r="BC51" s="76">
        <v>0</v>
      </c>
      <c r="BD51" s="75">
        <v>3705</v>
      </c>
      <c r="BE51" s="76">
        <v>18</v>
      </c>
      <c r="BF51" s="75">
        <v>622294.80000000005</v>
      </c>
      <c r="BG51" s="76">
        <v>95</v>
      </c>
    </row>
    <row r="52" spans="1:59" s="5" customFormat="1" ht="21.75" customHeight="1">
      <c r="A52" s="81" t="s">
        <v>53</v>
      </c>
      <c r="B52" s="75">
        <f t="shared" si="1"/>
        <v>11515440.6</v>
      </c>
      <c r="C52" s="76">
        <f t="shared" si="2"/>
        <v>5824</v>
      </c>
      <c r="D52" s="75">
        <v>1323015</v>
      </c>
      <c r="E52" s="76">
        <v>1328</v>
      </c>
      <c r="F52" s="75">
        <v>935425</v>
      </c>
      <c r="G52" s="76">
        <v>1081</v>
      </c>
      <c r="H52" s="75">
        <v>3155</v>
      </c>
      <c r="I52" s="76">
        <v>3</v>
      </c>
      <c r="J52" s="75">
        <v>1592</v>
      </c>
      <c r="K52" s="76">
        <v>4</v>
      </c>
      <c r="L52" s="75">
        <v>5653600</v>
      </c>
      <c r="M52" s="76">
        <v>1680</v>
      </c>
      <c r="N52" s="75">
        <v>0</v>
      </c>
      <c r="O52" s="76">
        <v>0</v>
      </c>
      <c r="P52" s="75">
        <v>0</v>
      </c>
      <c r="Q52" s="76">
        <v>0</v>
      </c>
      <c r="R52" s="75">
        <v>180663</v>
      </c>
      <c r="S52" s="76">
        <v>663</v>
      </c>
      <c r="T52" s="75">
        <v>0</v>
      </c>
      <c r="U52" s="76">
        <v>0</v>
      </c>
      <c r="V52" s="75">
        <v>18801</v>
      </c>
      <c r="W52" s="76">
        <v>4</v>
      </c>
      <c r="X52" s="75">
        <v>28</v>
      </c>
      <c r="Y52" s="76">
        <v>1</v>
      </c>
      <c r="Z52" s="75">
        <v>589</v>
      </c>
      <c r="AA52" s="76">
        <v>1</v>
      </c>
      <c r="AB52" s="75">
        <v>3651</v>
      </c>
      <c r="AC52" s="76">
        <v>6</v>
      </c>
      <c r="AD52" s="75">
        <v>137561</v>
      </c>
      <c r="AE52" s="76">
        <v>895</v>
      </c>
      <c r="AF52" s="75">
        <v>0</v>
      </c>
      <c r="AG52" s="76">
        <v>0</v>
      </c>
      <c r="AH52" s="75">
        <v>113398.6</v>
      </c>
      <c r="AI52" s="76">
        <v>13</v>
      </c>
      <c r="AJ52" s="75">
        <v>15454</v>
      </c>
      <c r="AK52" s="76">
        <v>2</v>
      </c>
      <c r="AL52" s="75">
        <v>63958</v>
      </c>
      <c r="AM52" s="76">
        <v>27</v>
      </c>
      <c r="AN52" s="75">
        <v>22036</v>
      </c>
      <c r="AO52" s="76">
        <v>27</v>
      </c>
      <c r="AP52" s="75">
        <v>0</v>
      </c>
      <c r="AQ52" s="76">
        <v>0</v>
      </c>
      <c r="AR52" s="75">
        <v>0</v>
      </c>
      <c r="AS52" s="76">
        <v>0</v>
      </c>
      <c r="AT52" s="75">
        <v>0</v>
      </c>
      <c r="AU52" s="76">
        <v>0</v>
      </c>
      <c r="AV52" s="75">
        <v>0</v>
      </c>
      <c r="AW52" s="76">
        <v>0</v>
      </c>
      <c r="AX52" s="75">
        <v>0</v>
      </c>
      <c r="AY52" s="76">
        <v>0</v>
      </c>
      <c r="AZ52" s="75">
        <v>3681</v>
      </c>
      <c r="BA52" s="76">
        <v>2</v>
      </c>
      <c r="BB52" s="75">
        <v>0</v>
      </c>
      <c r="BC52" s="76">
        <v>0</v>
      </c>
      <c r="BD52" s="75">
        <v>29108</v>
      </c>
      <c r="BE52" s="76">
        <v>39</v>
      </c>
      <c r="BF52" s="75">
        <v>3009725</v>
      </c>
      <c r="BG52" s="76">
        <v>48</v>
      </c>
    </row>
    <row r="53" spans="1:59" s="5" customFormat="1" ht="21.75" customHeight="1">
      <c r="A53" s="81" t="s">
        <v>54</v>
      </c>
      <c r="B53" s="75">
        <f t="shared" si="1"/>
        <v>8403883.0999999996</v>
      </c>
      <c r="C53" s="76">
        <f t="shared" si="2"/>
        <v>1834</v>
      </c>
      <c r="D53" s="75">
        <v>343422</v>
      </c>
      <c r="E53" s="76">
        <v>386</v>
      </c>
      <c r="F53" s="75">
        <v>164211</v>
      </c>
      <c r="G53" s="76">
        <v>216</v>
      </c>
      <c r="H53" s="75">
        <v>0</v>
      </c>
      <c r="I53" s="76">
        <v>0</v>
      </c>
      <c r="J53" s="75">
        <v>0</v>
      </c>
      <c r="K53" s="76">
        <v>0</v>
      </c>
      <c r="L53" s="75">
        <v>4611110.5999999996</v>
      </c>
      <c r="M53" s="76">
        <v>365</v>
      </c>
      <c r="N53" s="75">
        <v>0</v>
      </c>
      <c r="O53" s="76">
        <v>0</v>
      </c>
      <c r="P53" s="75">
        <v>0</v>
      </c>
      <c r="Q53" s="76">
        <v>0</v>
      </c>
      <c r="R53" s="75">
        <v>119017.4</v>
      </c>
      <c r="S53" s="76">
        <v>40</v>
      </c>
      <c r="T53" s="75">
        <v>1103012.3999999999</v>
      </c>
      <c r="U53" s="76">
        <v>192</v>
      </c>
      <c r="V53" s="75">
        <v>0</v>
      </c>
      <c r="W53" s="76">
        <v>0</v>
      </c>
      <c r="X53" s="75">
        <v>0</v>
      </c>
      <c r="Y53" s="76">
        <v>0</v>
      </c>
      <c r="Z53" s="75">
        <v>180944.8</v>
      </c>
      <c r="AA53" s="76">
        <v>18</v>
      </c>
      <c r="AB53" s="75">
        <v>0</v>
      </c>
      <c r="AC53" s="76">
        <v>0</v>
      </c>
      <c r="AD53" s="75">
        <v>300375.8</v>
      </c>
      <c r="AE53" s="76">
        <v>197</v>
      </c>
      <c r="AF53" s="75">
        <v>2969</v>
      </c>
      <c r="AG53" s="76">
        <v>1</v>
      </c>
      <c r="AH53" s="75">
        <v>55471</v>
      </c>
      <c r="AI53" s="76">
        <v>31</v>
      </c>
      <c r="AJ53" s="75">
        <v>101731</v>
      </c>
      <c r="AK53" s="76">
        <v>33</v>
      </c>
      <c r="AL53" s="75">
        <v>21570</v>
      </c>
      <c r="AM53" s="76">
        <v>50</v>
      </c>
      <c r="AN53" s="75">
        <v>8417</v>
      </c>
      <c r="AO53" s="76">
        <v>1</v>
      </c>
      <c r="AP53" s="75">
        <v>0</v>
      </c>
      <c r="AQ53" s="76">
        <v>0</v>
      </c>
      <c r="AR53" s="75">
        <v>6417.5</v>
      </c>
      <c r="AS53" s="76">
        <v>5</v>
      </c>
      <c r="AT53" s="75">
        <v>0</v>
      </c>
      <c r="AU53" s="76">
        <v>0</v>
      </c>
      <c r="AV53" s="75">
        <v>0</v>
      </c>
      <c r="AW53" s="76">
        <v>0</v>
      </c>
      <c r="AX53" s="75">
        <v>0</v>
      </c>
      <c r="AY53" s="76">
        <v>0</v>
      </c>
      <c r="AZ53" s="75">
        <v>264</v>
      </c>
      <c r="BA53" s="76">
        <v>1</v>
      </c>
      <c r="BB53" s="75">
        <v>0</v>
      </c>
      <c r="BC53" s="76">
        <v>0</v>
      </c>
      <c r="BD53" s="75">
        <v>3588</v>
      </c>
      <c r="BE53" s="76">
        <v>10</v>
      </c>
      <c r="BF53" s="75">
        <v>1381361.6</v>
      </c>
      <c r="BG53" s="76">
        <v>288</v>
      </c>
    </row>
    <row r="54" spans="1:59" s="5" customFormat="1" ht="21.75" customHeight="1">
      <c r="A54" s="81" t="s">
        <v>55</v>
      </c>
      <c r="B54" s="75">
        <f t="shared" si="1"/>
        <v>5668176.4000000004</v>
      </c>
      <c r="C54" s="76">
        <f t="shared" si="2"/>
        <v>1815</v>
      </c>
      <c r="D54" s="75">
        <v>254426</v>
      </c>
      <c r="E54" s="76">
        <v>364</v>
      </c>
      <c r="F54" s="75">
        <v>172515</v>
      </c>
      <c r="G54" s="76">
        <v>240</v>
      </c>
      <c r="H54" s="75">
        <v>11302</v>
      </c>
      <c r="I54" s="76">
        <v>4</v>
      </c>
      <c r="J54" s="75">
        <v>0</v>
      </c>
      <c r="K54" s="76">
        <v>0</v>
      </c>
      <c r="L54" s="75">
        <v>4560715</v>
      </c>
      <c r="M54" s="76">
        <v>403</v>
      </c>
      <c r="N54" s="75">
        <v>0</v>
      </c>
      <c r="O54" s="76">
        <v>0</v>
      </c>
      <c r="P54" s="75">
        <v>0</v>
      </c>
      <c r="Q54" s="76">
        <v>0</v>
      </c>
      <c r="R54" s="75">
        <v>65526</v>
      </c>
      <c r="S54" s="76">
        <v>250</v>
      </c>
      <c r="T54" s="75">
        <v>0</v>
      </c>
      <c r="U54" s="76">
        <v>0</v>
      </c>
      <c r="V54" s="75">
        <v>4555</v>
      </c>
      <c r="W54" s="76">
        <v>1</v>
      </c>
      <c r="X54" s="75">
        <v>2843</v>
      </c>
      <c r="Y54" s="76">
        <v>2</v>
      </c>
      <c r="Z54" s="75">
        <v>141181.20000000001</v>
      </c>
      <c r="AA54" s="76">
        <v>2</v>
      </c>
      <c r="AB54" s="75">
        <v>0</v>
      </c>
      <c r="AC54" s="76">
        <v>0</v>
      </c>
      <c r="AD54" s="75">
        <v>242164.4</v>
      </c>
      <c r="AE54" s="76">
        <v>462</v>
      </c>
      <c r="AF54" s="75">
        <v>0</v>
      </c>
      <c r="AG54" s="76">
        <v>0</v>
      </c>
      <c r="AH54" s="75">
        <v>1518.1</v>
      </c>
      <c r="AI54" s="76">
        <v>2</v>
      </c>
      <c r="AJ54" s="75">
        <v>51435</v>
      </c>
      <c r="AK54" s="76">
        <v>33</v>
      </c>
      <c r="AL54" s="75">
        <v>1084</v>
      </c>
      <c r="AM54" s="76">
        <v>5</v>
      </c>
      <c r="AN54" s="75">
        <v>7634</v>
      </c>
      <c r="AO54" s="76">
        <v>17</v>
      </c>
      <c r="AP54" s="75">
        <v>0</v>
      </c>
      <c r="AQ54" s="76">
        <v>0</v>
      </c>
      <c r="AR54" s="75">
        <v>0</v>
      </c>
      <c r="AS54" s="76">
        <v>0</v>
      </c>
      <c r="AT54" s="75">
        <v>2677.7</v>
      </c>
      <c r="AU54" s="76">
        <v>3</v>
      </c>
      <c r="AV54" s="75">
        <v>0</v>
      </c>
      <c r="AW54" s="76">
        <v>0</v>
      </c>
      <c r="AX54" s="75">
        <v>0</v>
      </c>
      <c r="AY54" s="76">
        <v>0</v>
      </c>
      <c r="AZ54" s="75">
        <v>1185</v>
      </c>
      <c r="BA54" s="76">
        <v>1</v>
      </c>
      <c r="BB54" s="75">
        <v>0</v>
      </c>
      <c r="BC54" s="76">
        <v>0</v>
      </c>
      <c r="BD54" s="75">
        <v>6720</v>
      </c>
      <c r="BE54" s="76">
        <v>11</v>
      </c>
      <c r="BF54" s="75">
        <v>140695</v>
      </c>
      <c r="BG54" s="76">
        <v>15</v>
      </c>
    </row>
    <row r="55" spans="1:59" s="5" customFormat="1" ht="21.75" customHeight="1">
      <c r="A55" s="81" t="s">
        <v>56</v>
      </c>
      <c r="B55" s="75">
        <f t="shared" si="1"/>
        <v>6715329</v>
      </c>
      <c r="C55" s="76">
        <f t="shared" si="2"/>
        <v>4322</v>
      </c>
      <c r="D55" s="75">
        <v>710149</v>
      </c>
      <c r="E55" s="76">
        <v>840</v>
      </c>
      <c r="F55" s="75">
        <v>1135795</v>
      </c>
      <c r="G55" s="76">
        <v>1240</v>
      </c>
      <c r="H55" s="75">
        <v>2815</v>
      </c>
      <c r="I55" s="76">
        <v>3</v>
      </c>
      <c r="J55" s="75">
        <v>0</v>
      </c>
      <c r="K55" s="76">
        <v>0</v>
      </c>
      <c r="L55" s="75">
        <v>4209198</v>
      </c>
      <c r="M55" s="76">
        <v>410</v>
      </c>
      <c r="N55" s="75">
        <v>0</v>
      </c>
      <c r="O55" s="76">
        <v>0</v>
      </c>
      <c r="P55" s="75">
        <v>0</v>
      </c>
      <c r="Q55" s="76">
        <v>0</v>
      </c>
      <c r="R55" s="75">
        <v>216780</v>
      </c>
      <c r="S55" s="76">
        <v>582</v>
      </c>
      <c r="T55" s="75">
        <v>6181</v>
      </c>
      <c r="U55" s="76">
        <v>7</v>
      </c>
      <c r="V55" s="75">
        <v>19951</v>
      </c>
      <c r="W55" s="76">
        <v>2</v>
      </c>
      <c r="X55" s="75">
        <v>4614</v>
      </c>
      <c r="Y55" s="76">
        <v>9</v>
      </c>
      <c r="Z55" s="75">
        <v>3690</v>
      </c>
      <c r="AA55" s="76">
        <v>3</v>
      </c>
      <c r="AB55" s="75">
        <v>1511</v>
      </c>
      <c r="AC55" s="76">
        <v>4</v>
      </c>
      <c r="AD55" s="75">
        <v>198306</v>
      </c>
      <c r="AE55" s="76">
        <v>998</v>
      </c>
      <c r="AF55" s="75">
        <v>0</v>
      </c>
      <c r="AG55" s="76">
        <v>0</v>
      </c>
      <c r="AH55" s="75">
        <v>149</v>
      </c>
      <c r="AI55" s="76">
        <v>1</v>
      </c>
      <c r="AJ55" s="75">
        <v>78697</v>
      </c>
      <c r="AK55" s="76">
        <v>65</v>
      </c>
      <c r="AL55" s="75">
        <v>55493</v>
      </c>
      <c r="AM55" s="76">
        <v>52</v>
      </c>
      <c r="AN55" s="75">
        <v>28805</v>
      </c>
      <c r="AO55" s="76">
        <v>39</v>
      </c>
      <c r="AP55" s="75">
        <v>0</v>
      </c>
      <c r="AQ55" s="76">
        <v>0</v>
      </c>
      <c r="AR55" s="75">
        <v>0</v>
      </c>
      <c r="AS55" s="76">
        <v>0</v>
      </c>
      <c r="AT55" s="75">
        <v>0</v>
      </c>
      <c r="AU55" s="76">
        <v>0</v>
      </c>
      <c r="AV55" s="75">
        <v>0</v>
      </c>
      <c r="AW55" s="76">
        <v>0</v>
      </c>
      <c r="AX55" s="75">
        <v>0</v>
      </c>
      <c r="AY55" s="76">
        <v>0</v>
      </c>
      <c r="AZ55" s="75">
        <v>3487</v>
      </c>
      <c r="BA55" s="76">
        <v>7</v>
      </c>
      <c r="BB55" s="75">
        <v>0</v>
      </c>
      <c r="BC55" s="76">
        <v>0</v>
      </c>
      <c r="BD55" s="75">
        <v>11711</v>
      </c>
      <c r="BE55" s="76">
        <v>22</v>
      </c>
      <c r="BF55" s="75">
        <v>27997</v>
      </c>
      <c r="BG55" s="76">
        <v>38</v>
      </c>
    </row>
    <row r="56" spans="1:59" s="5" customFormat="1" ht="21.75" customHeight="1">
      <c r="A56" s="81" t="s">
        <v>57</v>
      </c>
      <c r="B56" s="75">
        <f t="shared" si="1"/>
        <v>10859013</v>
      </c>
      <c r="C56" s="76">
        <f t="shared" si="2"/>
        <v>3804</v>
      </c>
      <c r="D56" s="75">
        <v>682902</v>
      </c>
      <c r="E56" s="76">
        <v>763</v>
      </c>
      <c r="F56" s="75">
        <v>1080004</v>
      </c>
      <c r="G56" s="76">
        <v>1007</v>
      </c>
      <c r="H56" s="75">
        <v>7648</v>
      </c>
      <c r="I56" s="76">
        <v>1</v>
      </c>
      <c r="J56" s="75">
        <v>7221</v>
      </c>
      <c r="K56" s="76">
        <v>4</v>
      </c>
      <c r="L56" s="75">
        <v>8417886</v>
      </c>
      <c r="M56" s="76">
        <v>665</v>
      </c>
      <c r="N56" s="75">
        <v>0</v>
      </c>
      <c r="O56" s="76">
        <v>0</v>
      </c>
      <c r="P56" s="75">
        <v>0</v>
      </c>
      <c r="Q56" s="76">
        <v>0</v>
      </c>
      <c r="R56" s="75">
        <v>170391</v>
      </c>
      <c r="S56" s="76">
        <v>376</v>
      </c>
      <c r="T56" s="75">
        <v>0</v>
      </c>
      <c r="U56" s="76">
        <v>0</v>
      </c>
      <c r="V56" s="75">
        <v>0</v>
      </c>
      <c r="W56" s="76">
        <v>0</v>
      </c>
      <c r="X56" s="75">
        <v>0</v>
      </c>
      <c r="Y56" s="76">
        <v>0</v>
      </c>
      <c r="Z56" s="75">
        <v>2457</v>
      </c>
      <c r="AA56" s="76">
        <v>5</v>
      </c>
      <c r="AB56" s="75">
        <v>1322</v>
      </c>
      <c r="AC56" s="76">
        <v>1</v>
      </c>
      <c r="AD56" s="75">
        <v>269852</v>
      </c>
      <c r="AE56" s="76">
        <v>825</v>
      </c>
      <c r="AF56" s="75">
        <v>0</v>
      </c>
      <c r="AG56" s="76">
        <v>0</v>
      </c>
      <c r="AH56" s="75">
        <v>0</v>
      </c>
      <c r="AI56" s="76">
        <v>0</v>
      </c>
      <c r="AJ56" s="75">
        <v>79117</v>
      </c>
      <c r="AK56" s="76">
        <v>65</v>
      </c>
      <c r="AL56" s="75">
        <v>70219</v>
      </c>
      <c r="AM56" s="76">
        <v>25</v>
      </c>
      <c r="AN56" s="75">
        <v>25005</v>
      </c>
      <c r="AO56" s="76">
        <v>29</v>
      </c>
      <c r="AP56" s="75">
        <v>0</v>
      </c>
      <c r="AQ56" s="76">
        <v>0</v>
      </c>
      <c r="AR56" s="75">
        <v>0</v>
      </c>
      <c r="AS56" s="76">
        <v>0</v>
      </c>
      <c r="AT56" s="75">
        <v>0</v>
      </c>
      <c r="AU56" s="76">
        <v>0</v>
      </c>
      <c r="AV56" s="75">
        <v>0</v>
      </c>
      <c r="AW56" s="76">
        <v>0</v>
      </c>
      <c r="AX56" s="75">
        <v>0</v>
      </c>
      <c r="AY56" s="76">
        <v>0</v>
      </c>
      <c r="AZ56" s="75">
        <v>2634</v>
      </c>
      <c r="BA56" s="76">
        <v>3</v>
      </c>
      <c r="BB56" s="75">
        <v>0</v>
      </c>
      <c r="BC56" s="76">
        <v>0</v>
      </c>
      <c r="BD56" s="75">
        <v>22113</v>
      </c>
      <c r="BE56" s="76">
        <v>20</v>
      </c>
      <c r="BF56" s="75">
        <v>20242</v>
      </c>
      <c r="BG56" s="76">
        <v>15</v>
      </c>
    </row>
    <row r="57" spans="1:59" s="5" customFormat="1" ht="21.75" customHeight="1">
      <c r="A57" s="81" t="s">
        <v>58</v>
      </c>
      <c r="B57" s="75">
        <f t="shared" si="1"/>
        <v>3829862</v>
      </c>
      <c r="C57" s="76">
        <f t="shared" si="2"/>
        <v>3521</v>
      </c>
      <c r="D57" s="75">
        <v>1071186</v>
      </c>
      <c r="E57" s="76">
        <v>1301</v>
      </c>
      <c r="F57" s="75">
        <v>68824</v>
      </c>
      <c r="G57" s="76">
        <v>137</v>
      </c>
      <c r="H57" s="75">
        <v>3389</v>
      </c>
      <c r="I57" s="76">
        <v>2</v>
      </c>
      <c r="J57" s="75">
        <v>0</v>
      </c>
      <c r="K57" s="76">
        <v>0</v>
      </c>
      <c r="L57" s="75">
        <v>2255085</v>
      </c>
      <c r="M57" s="76">
        <v>643</v>
      </c>
      <c r="N57" s="75">
        <v>0</v>
      </c>
      <c r="O57" s="76">
        <v>0</v>
      </c>
      <c r="P57" s="75">
        <v>0</v>
      </c>
      <c r="Q57" s="76">
        <v>0</v>
      </c>
      <c r="R57" s="75">
        <v>134136</v>
      </c>
      <c r="S57" s="76">
        <v>732</v>
      </c>
      <c r="T57" s="75">
        <v>3276</v>
      </c>
      <c r="U57" s="76">
        <v>3</v>
      </c>
      <c r="V57" s="75">
        <v>50877</v>
      </c>
      <c r="W57" s="76">
        <v>9</v>
      </c>
      <c r="X57" s="75">
        <v>0</v>
      </c>
      <c r="Y57" s="76">
        <v>0</v>
      </c>
      <c r="Z57" s="75">
        <v>947</v>
      </c>
      <c r="AA57" s="76">
        <v>4</v>
      </c>
      <c r="AB57" s="75">
        <v>840</v>
      </c>
      <c r="AC57" s="76">
        <v>4</v>
      </c>
      <c r="AD57" s="75">
        <v>114207</v>
      </c>
      <c r="AE57" s="76">
        <v>444</v>
      </c>
      <c r="AF57" s="75">
        <v>0</v>
      </c>
      <c r="AG57" s="76">
        <v>0</v>
      </c>
      <c r="AH57" s="75">
        <v>3736</v>
      </c>
      <c r="AI57" s="76">
        <v>19</v>
      </c>
      <c r="AJ57" s="75">
        <v>3154</v>
      </c>
      <c r="AK57" s="76">
        <v>4</v>
      </c>
      <c r="AL57" s="75">
        <v>33389</v>
      </c>
      <c r="AM57" s="76">
        <v>48</v>
      </c>
      <c r="AN57" s="75">
        <v>4553</v>
      </c>
      <c r="AO57" s="76">
        <v>13</v>
      </c>
      <c r="AP57" s="75">
        <v>18436</v>
      </c>
      <c r="AQ57" s="76">
        <v>7</v>
      </c>
      <c r="AR57" s="75">
        <v>0</v>
      </c>
      <c r="AS57" s="76">
        <v>0</v>
      </c>
      <c r="AT57" s="75">
        <v>0</v>
      </c>
      <c r="AU57" s="76">
        <v>0</v>
      </c>
      <c r="AV57" s="75">
        <v>0</v>
      </c>
      <c r="AW57" s="76">
        <v>0</v>
      </c>
      <c r="AX57" s="75">
        <v>0</v>
      </c>
      <c r="AY57" s="76">
        <v>0</v>
      </c>
      <c r="AZ57" s="75">
        <v>6538</v>
      </c>
      <c r="BA57" s="76">
        <v>10</v>
      </c>
      <c r="BB57" s="75">
        <v>883</v>
      </c>
      <c r="BC57" s="76">
        <v>4</v>
      </c>
      <c r="BD57" s="75">
        <v>19273</v>
      </c>
      <c r="BE57" s="76">
        <v>39</v>
      </c>
      <c r="BF57" s="75">
        <v>37133</v>
      </c>
      <c r="BG57" s="76">
        <v>98</v>
      </c>
    </row>
    <row r="58" spans="1:59" s="5" customFormat="1" ht="21.75" customHeight="1">
      <c r="A58" s="81" t="s">
        <v>59</v>
      </c>
      <c r="B58" s="75">
        <f t="shared" si="1"/>
        <v>8278753.4000000004</v>
      </c>
      <c r="C58" s="76">
        <f t="shared" si="2"/>
        <v>4199</v>
      </c>
      <c r="D58" s="75">
        <v>1003284</v>
      </c>
      <c r="E58" s="76">
        <v>911</v>
      </c>
      <c r="F58" s="75">
        <v>607213</v>
      </c>
      <c r="G58" s="76">
        <v>750</v>
      </c>
      <c r="H58" s="75">
        <v>0</v>
      </c>
      <c r="I58" s="76">
        <v>0</v>
      </c>
      <c r="J58" s="75">
        <v>16201</v>
      </c>
      <c r="K58" s="76">
        <v>8</v>
      </c>
      <c r="L58" s="75">
        <v>5963184</v>
      </c>
      <c r="M58" s="76">
        <v>759</v>
      </c>
      <c r="N58" s="75">
        <v>0</v>
      </c>
      <c r="O58" s="76">
        <v>0</v>
      </c>
      <c r="P58" s="75">
        <v>0</v>
      </c>
      <c r="Q58" s="76">
        <v>0</v>
      </c>
      <c r="R58" s="75">
        <v>113366</v>
      </c>
      <c r="S58" s="76">
        <v>494</v>
      </c>
      <c r="T58" s="75">
        <v>10525</v>
      </c>
      <c r="U58" s="76">
        <v>5</v>
      </c>
      <c r="V58" s="75">
        <v>11467</v>
      </c>
      <c r="W58" s="76">
        <v>1</v>
      </c>
      <c r="X58" s="75">
        <v>0</v>
      </c>
      <c r="Y58" s="76">
        <v>0</v>
      </c>
      <c r="Z58" s="75">
        <v>0</v>
      </c>
      <c r="AA58" s="76">
        <v>0</v>
      </c>
      <c r="AB58" s="75">
        <v>5694</v>
      </c>
      <c r="AC58" s="76">
        <v>11</v>
      </c>
      <c r="AD58" s="75">
        <v>170821.7</v>
      </c>
      <c r="AE58" s="76">
        <v>858</v>
      </c>
      <c r="AF58" s="75">
        <v>0</v>
      </c>
      <c r="AG58" s="76">
        <v>0</v>
      </c>
      <c r="AH58" s="75">
        <v>23510.9</v>
      </c>
      <c r="AI58" s="76">
        <v>38</v>
      </c>
      <c r="AJ58" s="75">
        <v>3568</v>
      </c>
      <c r="AK58" s="76">
        <v>16</v>
      </c>
      <c r="AL58" s="75">
        <v>73212</v>
      </c>
      <c r="AM58" s="76">
        <v>79</v>
      </c>
      <c r="AN58" s="75">
        <v>113200</v>
      </c>
      <c r="AO58" s="76">
        <v>160</v>
      </c>
      <c r="AP58" s="75">
        <v>37282</v>
      </c>
      <c r="AQ58" s="76">
        <v>19</v>
      </c>
      <c r="AR58" s="75">
        <v>99</v>
      </c>
      <c r="AS58" s="76">
        <v>1</v>
      </c>
      <c r="AT58" s="75">
        <v>0</v>
      </c>
      <c r="AU58" s="76">
        <v>0</v>
      </c>
      <c r="AV58" s="75">
        <v>0</v>
      </c>
      <c r="AW58" s="76">
        <v>0</v>
      </c>
      <c r="AX58" s="75">
        <v>0</v>
      </c>
      <c r="AY58" s="76">
        <v>0</v>
      </c>
      <c r="AZ58" s="75">
        <v>7667</v>
      </c>
      <c r="BA58" s="76">
        <v>4</v>
      </c>
      <c r="BB58" s="75">
        <v>0</v>
      </c>
      <c r="BC58" s="76">
        <v>0</v>
      </c>
      <c r="BD58" s="75">
        <v>66315</v>
      </c>
      <c r="BE58" s="76">
        <v>22</v>
      </c>
      <c r="BF58" s="75">
        <v>52143.8</v>
      </c>
      <c r="BG58" s="76">
        <v>63</v>
      </c>
    </row>
    <row r="59" spans="1:59" s="5" customFormat="1" ht="21.75" customHeight="1">
      <c r="A59" s="81" t="s">
        <v>60</v>
      </c>
      <c r="B59" s="75">
        <f t="shared" si="1"/>
        <v>5508147</v>
      </c>
      <c r="C59" s="76">
        <f t="shared" si="2"/>
        <v>2430</v>
      </c>
      <c r="D59" s="75">
        <v>836079</v>
      </c>
      <c r="E59" s="76">
        <v>871</v>
      </c>
      <c r="F59" s="75">
        <v>55012</v>
      </c>
      <c r="G59" s="76">
        <v>132</v>
      </c>
      <c r="H59" s="75">
        <v>0</v>
      </c>
      <c r="I59" s="76">
        <v>0</v>
      </c>
      <c r="J59" s="75">
        <v>0</v>
      </c>
      <c r="K59" s="76">
        <v>0</v>
      </c>
      <c r="L59" s="75">
        <v>4330530</v>
      </c>
      <c r="M59" s="76">
        <v>608</v>
      </c>
      <c r="N59" s="75">
        <v>0</v>
      </c>
      <c r="O59" s="76">
        <v>0</v>
      </c>
      <c r="P59" s="75">
        <v>0</v>
      </c>
      <c r="Q59" s="76">
        <v>0</v>
      </c>
      <c r="R59" s="75">
        <v>79434</v>
      </c>
      <c r="S59" s="76">
        <v>343</v>
      </c>
      <c r="T59" s="75">
        <v>0</v>
      </c>
      <c r="U59" s="76">
        <v>0</v>
      </c>
      <c r="V59" s="75">
        <v>6963</v>
      </c>
      <c r="W59" s="76">
        <v>1</v>
      </c>
      <c r="X59" s="75">
        <v>0</v>
      </c>
      <c r="Y59" s="76">
        <v>0</v>
      </c>
      <c r="Z59" s="75">
        <v>0</v>
      </c>
      <c r="AA59" s="76">
        <v>0</v>
      </c>
      <c r="AB59" s="75">
        <v>740</v>
      </c>
      <c r="AC59" s="76">
        <v>2</v>
      </c>
      <c r="AD59" s="75">
        <v>151455</v>
      </c>
      <c r="AE59" s="76">
        <v>400</v>
      </c>
      <c r="AF59" s="75">
        <v>0</v>
      </c>
      <c r="AG59" s="76">
        <v>0</v>
      </c>
      <c r="AH59" s="75">
        <v>2067</v>
      </c>
      <c r="AI59" s="76">
        <v>5</v>
      </c>
      <c r="AJ59" s="75">
        <v>1852</v>
      </c>
      <c r="AK59" s="76">
        <v>11</v>
      </c>
      <c r="AL59" s="75">
        <v>14698</v>
      </c>
      <c r="AM59" s="76">
        <v>10</v>
      </c>
      <c r="AN59" s="75">
        <v>149</v>
      </c>
      <c r="AO59" s="76">
        <v>1</v>
      </c>
      <c r="AP59" s="75">
        <v>3627</v>
      </c>
      <c r="AQ59" s="76">
        <v>6</v>
      </c>
      <c r="AR59" s="75">
        <v>0</v>
      </c>
      <c r="AS59" s="76">
        <v>0</v>
      </c>
      <c r="AT59" s="75">
        <v>0</v>
      </c>
      <c r="AU59" s="76">
        <v>0</v>
      </c>
      <c r="AV59" s="75">
        <v>0</v>
      </c>
      <c r="AW59" s="76">
        <v>0</v>
      </c>
      <c r="AX59" s="75">
        <v>0</v>
      </c>
      <c r="AY59" s="76">
        <v>0</v>
      </c>
      <c r="AZ59" s="75">
        <v>796</v>
      </c>
      <c r="BA59" s="76">
        <v>2</v>
      </c>
      <c r="BB59" s="75">
        <v>0</v>
      </c>
      <c r="BC59" s="76">
        <v>0</v>
      </c>
      <c r="BD59" s="75">
        <v>7022</v>
      </c>
      <c r="BE59" s="76">
        <v>12</v>
      </c>
      <c r="BF59" s="75">
        <v>17723</v>
      </c>
      <c r="BG59" s="76">
        <v>26</v>
      </c>
    </row>
    <row r="60" spans="1:59" s="5" customFormat="1" ht="21.75" customHeight="1">
      <c r="A60" s="81" t="s">
        <v>61</v>
      </c>
      <c r="B60" s="75">
        <f t="shared" si="1"/>
        <v>7064808</v>
      </c>
      <c r="C60" s="76">
        <f t="shared" si="2"/>
        <v>2980</v>
      </c>
      <c r="D60" s="75">
        <v>760890</v>
      </c>
      <c r="E60" s="76">
        <v>887</v>
      </c>
      <c r="F60" s="75">
        <v>69585</v>
      </c>
      <c r="G60" s="76">
        <v>132</v>
      </c>
      <c r="H60" s="75">
        <v>0</v>
      </c>
      <c r="I60" s="76">
        <v>0</v>
      </c>
      <c r="J60" s="75">
        <v>1140</v>
      </c>
      <c r="K60" s="76">
        <v>1</v>
      </c>
      <c r="L60" s="75">
        <v>5739631</v>
      </c>
      <c r="M60" s="76">
        <v>701</v>
      </c>
      <c r="N60" s="75">
        <v>0</v>
      </c>
      <c r="O60" s="76">
        <v>0</v>
      </c>
      <c r="P60" s="75">
        <v>0</v>
      </c>
      <c r="Q60" s="76">
        <v>0</v>
      </c>
      <c r="R60" s="75">
        <v>124390</v>
      </c>
      <c r="S60" s="76">
        <v>410</v>
      </c>
      <c r="T60" s="75">
        <v>0</v>
      </c>
      <c r="U60" s="76">
        <v>0</v>
      </c>
      <c r="V60" s="75">
        <v>6136</v>
      </c>
      <c r="W60" s="76">
        <v>8</v>
      </c>
      <c r="X60" s="75">
        <v>435</v>
      </c>
      <c r="Y60" s="76">
        <v>2</v>
      </c>
      <c r="Z60" s="75">
        <v>796</v>
      </c>
      <c r="AA60" s="76">
        <v>1</v>
      </c>
      <c r="AB60" s="75">
        <v>6325</v>
      </c>
      <c r="AC60" s="76">
        <v>5</v>
      </c>
      <c r="AD60" s="75">
        <v>216877</v>
      </c>
      <c r="AE60" s="76">
        <v>726</v>
      </c>
      <c r="AF60" s="75">
        <v>0</v>
      </c>
      <c r="AG60" s="76">
        <v>0</v>
      </c>
      <c r="AH60" s="75">
        <v>1292</v>
      </c>
      <c r="AI60" s="76">
        <v>4</v>
      </c>
      <c r="AJ60" s="75">
        <v>442</v>
      </c>
      <c r="AK60" s="76">
        <v>7</v>
      </c>
      <c r="AL60" s="75">
        <v>51592</v>
      </c>
      <c r="AM60" s="76">
        <v>38</v>
      </c>
      <c r="AN60" s="75">
        <v>0</v>
      </c>
      <c r="AO60" s="76">
        <v>0</v>
      </c>
      <c r="AP60" s="75">
        <v>23086</v>
      </c>
      <c r="AQ60" s="76">
        <v>6</v>
      </c>
      <c r="AR60" s="75">
        <v>0</v>
      </c>
      <c r="AS60" s="76">
        <v>0</v>
      </c>
      <c r="AT60" s="75">
        <v>0</v>
      </c>
      <c r="AU60" s="76">
        <v>0</v>
      </c>
      <c r="AV60" s="75">
        <v>0</v>
      </c>
      <c r="AW60" s="76">
        <v>0</v>
      </c>
      <c r="AX60" s="75">
        <v>0</v>
      </c>
      <c r="AY60" s="76">
        <v>0</v>
      </c>
      <c r="AZ60" s="75">
        <v>860</v>
      </c>
      <c r="BA60" s="76">
        <v>2</v>
      </c>
      <c r="BB60" s="75">
        <v>0</v>
      </c>
      <c r="BC60" s="76">
        <v>0</v>
      </c>
      <c r="BD60" s="75">
        <v>8182</v>
      </c>
      <c r="BE60" s="76">
        <v>9</v>
      </c>
      <c r="BF60" s="75">
        <v>53149</v>
      </c>
      <c r="BG60" s="76">
        <v>41</v>
      </c>
    </row>
    <row r="61" spans="1:59" s="5" customFormat="1" ht="21.75" customHeight="1">
      <c r="A61" s="81" t="s">
        <v>62</v>
      </c>
      <c r="B61" s="75">
        <f t="shared" si="1"/>
        <v>5934440</v>
      </c>
      <c r="C61" s="76">
        <f t="shared" si="2"/>
        <v>4918</v>
      </c>
      <c r="D61" s="75">
        <v>1069778</v>
      </c>
      <c r="E61" s="76">
        <v>1236</v>
      </c>
      <c r="F61" s="75">
        <v>795109</v>
      </c>
      <c r="G61" s="76">
        <v>1066</v>
      </c>
      <c r="H61" s="75">
        <v>0</v>
      </c>
      <c r="I61" s="76">
        <v>0</v>
      </c>
      <c r="J61" s="75">
        <v>11612</v>
      </c>
      <c r="K61" s="76">
        <v>3</v>
      </c>
      <c r="L61" s="75">
        <v>3514080</v>
      </c>
      <c r="M61" s="76">
        <v>519</v>
      </c>
      <c r="N61" s="75">
        <v>0</v>
      </c>
      <c r="O61" s="76">
        <v>0</v>
      </c>
      <c r="P61" s="75">
        <v>0</v>
      </c>
      <c r="Q61" s="76">
        <v>0</v>
      </c>
      <c r="R61" s="75">
        <v>174416</v>
      </c>
      <c r="S61" s="76">
        <v>621</v>
      </c>
      <c r="T61" s="75">
        <v>3760</v>
      </c>
      <c r="U61" s="76">
        <v>2</v>
      </c>
      <c r="V61" s="75">
        <v>16300</v>
      </c>
      <c r="W61" s="76">
        <v>3</v>
      </c>
      <c r="X61" s="75">
        <v>0</v>
      </c>
      <c r="Y61" s="76">
        <v>0</v>
      </c>
      <c r="Z61" s="75">
        <v>1221</v>
      </c>
      <c r="AA61" s="76">
        <v>4</v>
      </c>
      <c r="AB61" s="75">
        <v>5017</v>
      </c>
      <c r="AC61" s="76">
        <v>10</v>
      </c>
      <c r="AD61" s="75">
        <v>172475</v>
      </c>
      <c r="AE61" s="76">
        <v>1187</v>
      </c>
      <c r="AF61" s="75">
        <v>0</v>
      </c>
      <c r="AG61" s="76">
        <v>0</v>
      </c>
      <c r="AH61" s="75">
        <v>4534</v>
      </c>
      <c r="AI61" s="76">
        <v>12</v>
      </c>
      <c r="AJ61" s="75">
        <v>14195</v>
      </c>
      <c r="AK61" s="76">
        <v>9</v>
      </c>
      <c r="AL61" s="75">
        <v>72158</v>
      </c>
      <c r="AM61" s="76">
        <v>134</v>
      </c>
      <c r="AN61" s="75">
        <v>2083</v>
      </c>
      <c r="AO61" s="76">
        <v>2</v>
      </c>
      <c r="AP61" s="75">
        <v>4713</v>
      </c>
      <c r="AQ61" s="76">
        <v>5</v>
      </c>
      <c r="AR61" s="75">
        <v>0</v>
      </c>
      <c r="AS61" s="76">
        <v>0</v>
      </c>
      <c r="AT61" s="75">
        <v>0</v>
      </c>
      <c r="AU61" s="76">
        <v>0</v>
      </c>
      <c r="AV61" s="75">
        <v>0</v>
      </c>
      <c r="AW61" s="76">
        <v>0</v>
      </c>
      <c r="AX61" s="75">
        <v>0</v>
      </c>
      <c r="AY61" s="76">
        <v>0</v>
      </c>
      <c r="AZ61" s="75">
        <v>1781</v>
      </c>
      <c r="BA61" s="76">
        <v>2</v>
      </c>
      <c r="BB61" s="75">
        <v>0</v>
      </c>
      <c r="BC61" s="76">
        <v>0</v>
      </c>
      <c r="BD61" s="75">
        <v>25252</v>
      </c>
      <c r="BE61" s="76">
        <v>51</v>
      </c>
      <c r="BF61" s="75">
        <v>45956</v>
      </c>
      <c r="BG61" s="76">
        <v>52</v>
      </c>
    </row>
    <row r="62" spans="1:59" s="5" customFormat="1" ht="21.75" customHeight="1">
      <c r="A62" s="81" t="s">
        <v>63</v>
      </c>
      <c r="B62" s="75">
        <f t="shared" si="1"/>
        <v>4661900</v>
      </c>
      <c r="C62" s="76">
        <f t="shared" si="2"/>
        <v>3253</v>
      </c>
      <c r="D62" s="75">
        <v>734021</v>
      </c>
      <c r="E62" s="76">
        <v>851</v>
      </c>
      <c r="F62" s="75">
        <v>492849</v>
      </c>
      <c r="G62" s="76">
        <v>718</v>
      </c>
      <c r="H62" s="75">
        <v>0</v>
      </c>
      <c r="I62" s="76">
        <v>0</v>
      </c>
      <c r="J62" s="75">
        <v>119707</v>
      </c>
      <c r="K62" s="76">
        <v>12</v>
      </c>
      <c r="L62" s="75">
        <v>2954588</v>
      </c>
      <c r="M62" s="76">
        <v>573</v>
      </c>
      <c r="N62" s="75">
        <v>0</v>
      </c>
      <c r="O62" s="76">
        <v>0</v>
      </c>
      <c r="P62" s="75">
        <v>0</v>
      </c>
      <c r="Q62" s="76">
        <v>0</v>
      </c>
      <c r="R62" s="75">
        <v>64623</v>
      </c>
      <c r="S62" s="76">
        <v>261</v>
      </c>
      <c r="T62" s="75">
        <v>2118</v>
      </c>
      <c r="U62" s="76">
        <v>1</v>
      </c>
      <c r="V62" s="75">
        <v>0</v>
      </c>
      <c r="W62" s="76">
        <v>0</v>
      </c>
      <c r="X62" s="75">
        <v>0</v>
      </c>
      <c r="Y62" s="76">
        <v>0</v>
      </c>
      <c r="Z62" s="75">
        <v>0</v>
      </c>
      <c r="AA62" s="76">
        <v>0</v>
      </c>
      <c r="AB62" s="75">
        <v>1020</v>
      </c>
      <c r="AC62" s="76">
        <v>2</v>
      </c>
      <c r="AD62" s="75">
        <v>69794</v>
      </c>
      <c r="AE62" s="76">
        <v>585</v>
      </c>
      <c r="AF62" s="75">
        <v>0</v>
      </c>
      <c r="AG62" s="76">
        <v>0</v>
      </c>
      <c r="AH62" s="75">
        <v>25372</v>
      </c>
      <c r="AI62" s="76">
        <v>69</v>
      </c>
      <c r="AJ62" s="75">
        <v>105</v>
      </c>
      <c r="AK62" s="76">
        <v>4</v>
      </c>
      <c r="AL62" s="75">
        <v>39026</v>
      </c>
      <c r="AM62" s="76">
        <v>69</v>
      </c>
      <c r="AN62" s="75">
        <v>125530</v>
      </c>
      <c r="AO62" s="76">
        <v>61</v>
      </c>
      <c r="AP62" s="75">
        <v>0</v>
      </c>
      <c r="AQ62" s="76">
        <v>0</v>
      </c>
      <c r="AR62" s="75">
        <v>734</v>
      </c>
      <c r="AS62" s="76">
        <v>1</v>
      </c>
      <c r="AT62" s="75">
        <v>0</v>
      </c>
      <c r="AU62" s="76">
        <v>0</v>
      </c>
      <c r="AV62" s="75">
        <v>0</v>
      </c>
      <c r="AW62" s="76">
        <v>0</v>
      </c>
      <c r="AX62" s="75">
        <v>0</v>
      </c>
      <c r="AY62" s="76">
        <v>0</v>
      </c>
      <c r="AZ62" s="75">
        <v>632</v>
      </c>
      <c r="BA62" s="76">
        <v>2</v>
      </c>
      <c r="BB62" s="75">
        <v>0</v>
      </c>
      <c r="BC62" s="76">
        <v>0</v>
      </c>
      <c r="BD62" s="75">
        <v>25844</v>
      </c>
      <c r="BE62" s="76">
        <v>28</v>
      </c>
      <c r="BF62" s="75">
        <v>5937</v>
      </c>
      <c r="BG62" s="76">
        <v>16</v>
      </c>
    </row>
    <row r="63" spans="1:59" s="5" customFormat="1" ht="21.75" customHeight="1">
      <c r="A63" s="81" t="s">
        <v>64</v>
      </c>
      <c r="B63" s="75">
        <f t="shared" si="1"/>
        <v>8262721</v>
      </c>
      <c r="C63" s="76">
        <f t="shared" si="2"/>
        <v>5101</v>
      </c>
      <c r="D63" s="75">
        <v>1255510</v>
      </c>
      <c r="E63" s="76">
        <v>1345</v>
      </c>
      <c r="F63" s="75">
        <v>760093</v>
      </c>
      <c r="G63" s="76">
        <v>976</v>
      </c>
      <c r="H63" s="75">
        <v>5767</v>
      </c>
      <c r="I63" s="76">
        <v>4</v>
      </c>
      <c r="J63" s="75">
        <v>10002</v>
      </c>
      <c r="K63" s="76">
        <v>2</v>
      </c>
      <c r="L63" s="75">
        <v>5662803</v>
      </c>
      <c r="M63" s="76">
        <v>973</v>
      </c>
      <c r="N63" s="75">
        <v>0</v>
      </c>
      <c r="O63" s="76">
        <v>0</v>
      </c>
      <c r="P63" s="75">
        <v>0</v>
      </c>
      <c r="Q63" s="76">
        <v>0</v>
      </c>
      <c r="R63" s="75">
        <v>163508</v>
      </c>
      <c r="S63" s="76">
        <v>521</v>
      </c>
      <c r="T63" s="75">
        <v>5255</v>
      </c>
      <c r="U63" s="76">
        <v>6</v>
      </c>
      <c r="V63" s="75">
        <v>3285</v>
      </c>
      <c r="W63" s="76">
        <v>5</v>
      </c>
      <c r="X63" s="75">
        <v>0</v>
      </c>
      <c r="Y63" s="76">
        <v>0</v>
      </c>
      <c r="Z63" s="75">
        <v>0</v>
      </c>
      <c r="AA63" s="76">
        <v>0</v>
      </c>
      <c r="AB63" s="75">
        <v>4720</v>
      </c>
      <c r="AC63" s="76">
        <v>10</v>
      </c>
      <c r="AD63" s="75">
        <v>167236</v>
      </c>
      <c r="AE63" s="76">
        <v>876</v>
      </c>
      <c r="AF63" s="75">
        <v>0</v>
      </c>
      <c r="AG63" s="76">
        <v>0</v>
      </c>
      <c r="AH63" s="75">
        <v>2744</v>
      </c>
      <c r="AI63" s="76">
        <v>4</v>
      </c>
      <c r="AJ63" s="75">
        <v>771</v>
      </c>
      <c r="AK63" s="76">
        <v>9</v>
      </c>
      <c r="AL63" s="75">
        <v>83341</v>
      </c>
      <c r="AM63" s="76">
        <v>64</v>
      </c>
      <c r="AN63" s="75">
        <v>15733</v>
      </c>
      <c r="AO63" s="76">
        <v>36</v>
      </c>
      <c r="AP63" s="75">
        <v>21622</v>
      </c>
      <c r="AQ63" s="76">
        <v>14</v>
      </c>
      <c r="AR63" s="75">
        <v>0</v>
      </c>
      <c r="AS63" s="76">
        <v>0</v>
      </c>
      <c r="AT63" s="75">
        <v>0</v>
      </c>
      <c r="AU63" s="76">
        <v>0</v>
      </c>
      <c r="AV63" s="75">
        <v>0</v>
      </c>
      <c r="AW63" s="76">
        <v>0</v>
      </c>
      <c r="AX63" s="75">
        <v>0</v>
      </c>
      <c r="AY63" s="76">
        <v>0</v>
      </c>
      <c r="AZ63" s="75">
        <v>3791</v>
      </c>
      <c r="BA63" s="76">
        <v>4</v>
      </c>
      <c r="BB63" s="75">
        <v>0</v>
      </c>
      <c r="BC63" s="76">
        <v>0</v>
      </c>
      <c r="BD63" s="75">
        <v>26883</v>
      </c>
      <c r="BE63" s="76">
        <v>27</v>
      </c>
      <c r="BF63" s="75">
        <v>69657</v>
      </c>
      <c r="BG63" s="76">
        <v>225</v>
      </c>
    </row>
    <row r="64" spans="1:59" s="5" customFormat="1" ht="21.75" customHeight="1">
      <c r="A64" s="81" t="s">
        <v>65</v>
      </c>
      <c r="B64" s="75">
        <f t="shared" si="1"/>
        <v>5390743.2000000002</v>
      </c>
      <c r="C64" s="76">
        <f t="shared" si="2"/>
        <v>3731</v>
      </c>
      <c r="D64" s="75">
        <v>684072</v>
      </c>
      <c r="E64" s="76">
        <v>830</v>
      </c>
      <c r="F64" s="75">
        <v>913730</v>
      </c>
      <c r="G64" s="76">
        <v>872</v>
      </c>
      <c r="H64" s="75">
        <v>6852</v>
      </c>
      <c r="I64" s="76">
        <v>2</v>
      </c>
      <c r="J64" s="75">
        <v>33087</v>
      </c>
      <c r="K64" s="76">
        <v>10</v>
      </c>
      <c r="L64" s="75">
        <v>3270817</v>
      </c>
      <c r="M64" s="76">
        <v>599</v>
      </c>
      <c r="N64" s="75">
        <v>0</v>
      </c>
      <c r="O64" s="76">
        <v>0</v>
      </c>
      <c r="P64" s="75">
        <v>0</v>
      </c>
      <c r="Q64" s="76">
        <v>0</v>
      </c>
      <c r="R64" s="75">
        <v>108253</v>
      </c>
      <c r="S64" s="76">
        <v>327</v>
      </c>
      <c r="T64" s="75">
        <v>4188</v>
      </c>
      <c r="U64" s="76">
        <v>3</v>
      </c>
      <c r="V64" s="75">
        <v>26614</v>
      </c>
      <c r="W64" s="76">
        <v>9</v>
      </c>
      <c r="X64" s="75">
        <v>0</v>
      </c>
      <c r="Y64" s="76">
        <v>0</v>
      </c>
      <c r="Z64" s="75">
        <v>0</v>
      </c>
      <c r="AA64" s="76">
        <v>0</v>
      </c>
      <c r="AB64" s="75">
        <v>2748</v>
      </c>
      <c r="AC64" s="76">
        <v>8</v>
      </c>
      <c r="AD64" s="75">
        <v>173249.9</v>
      </c>
      <c r="AE64" s="76">
        <v>896</v>
      </c>
      <c r="AF64" s="75">
        <v>0</v>
      </c>
      <c r="AG64" s="76">
        <v>0</v>
      </c>
      <c r="AH64" s="75">
        <v>0</v>
      </c>
      <c r="AI64" s="76">
        <v>0</v>
      </c>
      <c r="AJ64" s="75">
        <v>545</v>
      </c>
      <c r="AK64" s="76">
        <v>3</v>
      </c>
      <c r="AL64" s="75">
        <v>113591.2</v>
      </c>
      <c r="AM64" s="76">
        <v>93</v>
      </c>
      <c r="AN64" s="75">
        <v>27550</v>
      </c>
      <c r="AO64" s="76">
        <v>36</v>
      </c>
      <c r="AP64" s="75">
        <v>3253.1</v>
      </c>
      <c r="AQ64" s="76">
        <v>4</v>
      </c>
      <c r="AR64" s="75">
        <v>0</v>
      </c>
      <c r="AS64" s="76">
        <v>0</v>
      </c>
      <c r="AT64" s="75">
        <v>0</v>
      </c>
      <c r="AU64" s="76">
        <v>0</v>
      </c>
      <c r="AV64" s="75">
        <v>0</v>
      </c>
      <c r="AW64" s="76">
        <v>0</v>
      </c>
      <c r="AX64" s="75">
        <v>0</v>
      </c>
      <c r="AY64" s="76">
        <v>0</v>
      </c>
      <c r="AZ64" s="75">
        <v>980</v>
      </c>
      <c r="BA64" s="76">
        <v>2</v>
      </c>
      <c r="BB64" s="75">
        <v>0</v>
      </c>
      <c r="BC64" s="76">
        <v>0</v>
      </c>
      <c r="BD64" s="75">
        <v>5621</v>
      </c>
      <c r="BE64" s="76">
        <v>16</v>
      </c>
      <c r="BF64" s="75">
        <v>15592</v>
      </c>
      <c r="BG64" s="76">
        <v>21</v>
      </c>
    </row>
    <row r="65" spans="1:59" s="5" customFormat="1" ht="21.75" customHeight="1">
      <c r="A65" s="81" t="s">
        <v>66</v>
      </c>
      <c r="B65" s="75">
        <f t="shared" si="1"/>
        <v>15228758.9</v>
      </c>
      <c r="C65" s="76">
        <f t="shared" si="2"/>
        <v>8209</v>
      </c>
      <c r="D65" s="75">
        <v>1796685</v>
      </c>
      <c r="E65" s="76">
        <v>1840</v>
      </c>
      <c r="F65" s="75">
        <v>740804.2</v>
      </c>
      <c r="G65" s="76">
        <v>963</v>
      </c>
      <c r="H65" s="75">
        <v>75756</v>
      </c>
      <c r="I65" s="76">
        <v>14</v>
      </c>
      <c r="J65" s="75">
        <v>813335</v>
      </c>
      <c r="K65" s="76">
        <v>26</v>
      </c>
      <c r="L65" s="75">
        <v>10484450</v>
      </c>
      <c r="M65" s="76">
        <v>2003</v>
      </c>
      <c r="N65" s="75">
        <v>0</v>
      </c>
      <c r="O65" s="76">
        <v>0</v>
      </c>
      <c r="P65" s="75">
        <v>0</v>
      </c>
      <c r="Q65" s="76">
        <v>0</v>
      </c>
      <c r="R65" s="75">
        <v>362179</v>
      </c>
      <c r="S65" s="76">
        <v>970</v>
      </c>
      <c r="T65" s="75">
        <v>9434</v>
      </c>
      <c r="U65" s="76">
        <v>15</v>
      </c>
      <c r="V65" s="75">
        <v>13092</v>
      </c>
      <c r="W65" s="76">
        <v>3</v>
      </c>
      <c r="X65" s="75">
        <v>2297</v>
      </c>
      <c r="Y65" s="76">
        <v>6</v>
      </c>
      <c r="Z65" s="75">
        <v>2939</v>
      </c>
      <c r="AA65" s="76">
        <v>4</v>
      </c>
      <c r="AB65" s="75">
        <v>8523</v>
      </c>
      <c r="AC65" s="76">
        <v>15</v>
      </c>
      <c r="AD65" s="75">
        <v>493404</v>
      </c>
      <c r="AE65" s="76">
        <v>1857</v>
      </c>
      <c r="AF65" s="75">
        <v>0</v>
      </c>
      <c r="AG65" s="76">
        <v>0</v>
      </c>
      <c r="AH65" s="75">
        <v>18673</v>
      </c>
      <c r="AI65" s="76">
        <v>24</v>
      </c>
      <c r="AJ65" s="75">
        <v>34879.300000000003</v>
      </c>
      <c r="AK65" s="76">
        <v>24</v>
      </c>
      <c r="AL65" s="75">
        <v>58965.8</v>
      </c>
      <c r="AM65" s="76">
        <v>117</v>
      </c>
      <c r="AN65" s="75">
        <v>116024</v>
      </c>
      <c r="AO65" s="76">
        <v>19</v>
      </c>
      <c r="AP65" s="75">
        <v>0</v>
      </c>
      <c r="AQ65" s="76">
        <v>0</v>
      </c>
      <c r="AR65" s="75">
        <v>0</v>
      </c>
      <c r="AS65" s="76">
        <v>0</v>
      </c>
      <c r="AT65" s="75">
        <v>0</v>
      </c>
      <c r="AU65" s="76">
        <v>0</v>
      </c>
      <c r="AV65" s="75">
        <v>0</v>
      </c>
      <c r="AW65" s="76">
        <v>0</v>
      </c>
      <c r="AX65" s="75">
        <v>38544.6</v>
      </c>
      <c r="AY65" s="76">
        <v>1</v>
      </c>
      <c r="AZ65" s="75">
        <v>19021</v>
      </c>
      <c r="BA65" s="76">
        <v>10</v>
      </c>
      <c r="BB65" s="75">
        <v>0</v>
      </c>
      <c r="BC65" s="76">
        <v>0</v>
      </c>
      <c r="BD65" s="75">
        <v>26916</v>
      </c>
      <c r="BE65" s="76">
        <v>26</v>
      </c>
      <c r="BF65" s="75">
        <v>112837</v>
      </c>
      <c r="BG65" s="76">
        <v>272</v>
      </c>
    </row>
    <row r="66" spans="1:59" s="5" customFormat="1" ht="21.75" customHeight="1">
      <c r="A66" s="81" t="s">
        <v>67</v>
      </c>
      <c r="B66" s="75">
        <f t="shared" si="1"/>
        <v>7762177.0999999996</v>
      </c>
      <c r="C66" s="76">
        <f t="shared" si="2"/>
        <v>6897</v>
      </c>
      <c r="D66" s="75">
        <v>1288874.7</v>
      </c>
      <c r="E66" s="76">
        <v>1400</v>
      </c>
      <c r="F66" s="75">
        <v>510600</v>
      </c>
      <c r="G66" s="76">
        <v>631</v>
      </c>
      <c r="H66" s="75">
        <v>3347</v>
      </c>
      <c r="I66" s="76">
        <v>3</v>
      </c>
      <c r="J66" s="75">
        <v>2124</v>
      </c>
      <c r="K66" s="76">
        <v>2</v>
      </c>
      <c r="L66" s="75">
        <v>4006684</v>
      </c>
      <c r="M66" s="76">
        <v>1534</v>
      </c>
      <c r="N66" s="75">
        <v>0</v>
      </c>
      <c r="O66" s="76">
        <v>0</v>
      </c>
      <c r="P66" s="75">
        <v>0</v>
      </c>
      <c r="Q66" s="76">
        <v>0</v>
      </c>
      <c r="R66" s="75">
        <v>874351.9</v>
      </c>
      <c r="S66" s="76">
        <v>2313</v>
      </c>
      <c r="T66" s="75">
        <v>16882</v>
      </c>
      <c r="U66" s="76">
        <v>14</v>
      </c>
      <c r="V66" s="75">
        <v>37447.5</v>
      </c>
      <c r="W66" s="76">
        <v>4</v>
      </c>
      <c r="X66" s="75">
        <v>4358.6000000000004</v>
      </c>
      <c r="Y66" s="76">
        <v>5</v>
      </c>
      <c r="Z66" s="75">
        <v>1981</v>
      </c>
      <c r="AA66" s="76">
        <v>4</v>
      </c>
      <c r="AB66" s="75">
        <v>12489.6</v>
      </c>
      <c r="AC66" s="76">
        <v>16</v>
      </c>
      <c r="AD66" s="75">
        <v>514508.1</v>
      </c>
      <c r="AE66" s="76">
        <v>630</v>
      </c>
      <c r="AF66" s="75">
        <v>0</v>
      </c>
      <c r="AG66" s="76">
        <v>0</v>
      </c>
      <c r="AH66" s="75">
        <v>12894.4</v>
      </c>
      <c r="AI66" s="76">
        <v>16</v>
      </c>
      <c r="AJ66" s="75">
        <v>0</v>
      </c>
      <c r="AK66" s="76">
        <v>0</v>
      </c>
      <c r="AL66" s="75">
        <v>36651</v>
      </c>
      <c r="AM66" s="76">
        <v>37</v>
      </c>
      <c r="AN66" s="75">
        <v>22150</v>
      </c>
      <c r="AO66" s="76">
        <v>24</v>
      </c>
      <c r="AP66" s="75">
        <v>6892</v>
      </c>
      <c r="AQ66" s="76">
        <v>7</v>
      </c>
      <c r="AR66" s="75">
        <v>0</v>
      </c>
      <c r="AS66" s="76">
        <v>0</v>
      </c>
      <c r="AT66" s="75">
        <v>56646.3</v>
      </c>
      <c r="AU66" s="76">
        <v>12</v>
      </c>
      <c r="AV66" s="75">
        <v>0</v>
      </c>
      <c r="AW66" s="76">
        <v>0</v>
      </c>
      <c r="AX66" s="75">
        <v>175596</v>
      </c>
      <c r="AY66" s="76">
        <v>1</v>
      </c>
      <c r="AZ66" s="75">
        <v>16061.8</v>
      </c>
      <c r="BA66" s="76">
        <v>10</v>
      </c>
      <c r="BB66" s="75">
        <v>0</v>
      </c>
      <c r="BC66" s="76">
        <v>0</v>
      </c>
      <c r="BD66" s="75">
        <v>8479</v>
      </c>
      <c r="BE66" s="76">
        <v>21</v>
      </c>
      <c r="BF66" s="75">
        <v>153158.20000000001</v>
      </c>
      <c r="BG66" s="76">
        <v>213</v>
      </c>
    </row>
    <row r="67" spans="1:59" s="5" customFormat="1" ht="21.75" customHeight="1">
      <c r="A67" s="81" t="s">
        <v>68</v>
      </c>
      <c r="B67" s="75">
        <f t="shared" si="1"/>
        <v>6256493.2999999998</v>
      </c>
      <c r="C67" s="76">
        <f t="shared" si="2"/>
        <v>5486</v>
      </c>
      <c r="D67" s="75">
        <v>873106</v>
      </c>
      <c r="E67" s="76">
        <v>1240</v>
      </c>
      <c r="F67" s="75">
        <v>906221.8</v>
      </c>
      <c r="G67" s="76">
        <v>1062</v>
      </c>
      <c r="H67" s="75">
        <v>0</v>
      </c>
      <c r="I67" s="76">
        <v>0</v>
      </c>
      <c r="J67" s="75">
        <v>5926</v>
      </c>
      <c r="K67" s="76">
        <v>12</v>
      </c>
      <c r="L67" s="75">
        <v>3194021</v>
      </c>
      <c r="M67" s="76">
        <v>530</v>
      </c>
      <c r="N67" s="75">
        <v>0</v>
      </c>
      <c r="O67" s="76">
        <v>0</v>
      </c>
      <c r="P67" s="75">
        <v>0</v>
      </c>
      <c r="Q67" s="76">
        <v>0</v>
      </c>
      <c r="R67" s="75">
        <v>365254</v>
      </c>
      <c r="S67" s="76">
        <v>1238</v>
      </c>
      <c r="T67" s="75">
        <v>10468</v>
      </c>
      <c r="U67" s="76">
        <v>6</v>
      </c>
      <c r="V67" s="75">
        <v>35902</v>
      </c>
      <c r="W67" s="76">
        <v>8</v>
      </c>
      <c r="X67" s="75">
        <v>5398</v>
      </c>
      <c r="Y67" s="76">
        <v>7</v>
      </c>
      <c r="Z67" s="75">
        <v>12478</v>
      </c>
      <c r="AA67" s="76">
        <v>16</v>
      </c>
      <c r="AB67" s="75">
        <v>14582</v>
      </c>
      <c r="AC67" s="76">
        <v>18</v>
      </c>
      <c r="AD67" s="75">
        <v>415590.7</v>
      </c>
      <c r="AE67" s="76">
        <v>1030</v>
      </c>
      <c r="AF67" s="75">
        <v>64766</v>
      </c>
      <c r="AG67" s="76">
        <v>32</v>
      </c>
      <c r="AH67" s="75">
        <v>7630</v>
      </c>
      <c r="AI67" s="76">
        <v>3</v>
      </c>
      <c r="AJ67" s="75">
        <v>124055</v>
      </c>
      <c r="AK67" s="76">
        <v>26</v>
      </c>
      <c r="AL67" s="75">
        <v>120189.8</v>
      </c>
      <c r="AM67" s="76">
        <v>127</v>
      </c>
      <c r="AN67" s="75">
        <v>21372</v>
      </c>
      <c r="AO67" s="76">
        <v>1</v>
      </c>
      <c r="AP67" s="75">
        <v>0</v>
      </c>
      <c r="AQ67" s="76">
        <v>0</v>
      </c>
      <c r="AR67" s="75">
        <v>3552</v>
      </c>
      <c r="AS67" s="76">
        <v>25</v>
      </c>
      <c r="AT67" s="75">
        <v>1111</v>
      </c>
      <c r="AU67" s="76">
        <v>1</v>
      </c>
      <c r="AV67" s="75">
        <v>0</v>
      </c>
      <c r="AW67" s="76">
        <v>0</v>
      </c>
      <c r="AX67" s="75">
        <v>0</v>
      </c>
      <c r="AY67" s="76">
        <v>0</v>
      </c>
      <c r="AZ67" s="75">
        <v>7592</v>
      </c>
      <c r="BA67" s="76">
        <v>11</v>
      </c>
      <c r="BB67" s="75">
        <v>0</v>
      </c>
      <c r="BC67" s="76">
        <v>0</v>
      </c>
      <c r="BD67" s="75">
        <v>11159</v>
      </c>
      <c r="BE67" s="76">
        <v>14</v>
      </c>
      <c r="BF67" s="75">
        <v>56119</v>
      </c>
      <c r="BG67" s="76">
        <v>79</v>
      </c>
    </row>
    <row r="68" spans="1:59" s="5" customFormat="1" ht="21.75" customHeight="1">
      <c r="A68" s="81" t="s">
        <v>69</v>
      </c>
      <c r="B68" s="75">
        <f t="shared" si="1"/>
        <v>4051514.8</v>
      </c>
      <c r="C68" s="76">
        <f t="shared" si="2"/>
        <v>3363</v>
      </c>
      <c r="D68" s="75">
        <v>518570</v>
      </c>
      <c r="E68" s="76">
        <v>723</v>
      </c>
      <c r="F68" s="75">
        <v>586873.80000000005</v>
      </c>
      <c r="G68" s="76">
        <v>696</v>
      </c>
      <c r="H68" s="75">
        <v>1653</v>
      </c>
      <c r="I68" s="76">
        <v>5</v>
      </c>
      <c r="J68" s="75">
        <v>6724</v>
      </c>
      <c r="K68" s="76">
        <v>3</v>
      </c>
      <c r="L68" s="75">
        <v>1735829</v>
      </c>
      <c r="M68" s="76">
        <v>920</v>
      </c>
      <c r="N68" s="75">
        <v>0</v>
      </c>
      <c r="O68" s="76">
        <v>0</v>
      </c>
      <c r="P68" s="75">
        <v>0</v>
      </c>
      <c r="Q68" s="76">
        <v>0</v>
      </c>
      <c r="R68" s="75">
        <v>366949.1</v>
      </c>
      <c r="S68" s="76">
        <v>478</v>
      </c>
      <c r="T68" s="75">
        <v>229</v>
      </c>
      <c r="U68" s="76">
        <v>1</v>
      </c>
      <c r="V68" s="75">
        <v>19658.7</v>
      </c>
      <c r="W68" s="76">
        <v>2</v>
      </c>
      <c r="X68" s="75">
        <v>7168.1</v>
      </c>
      <c r="Y68" s="76">
        <v>11</v>
      </c>
      <c r="Z68" s="75">
        <v>675.7</v>
      </c>
      <c r="AA68" s="76">
        <v>1</v>
      </c>
      <c r="AB68" s="75">
        <v>200</v>
      </c>
      <c r="AC68" s="76">
        <v>1</v>
      </c>
      <c r="AD68" s="75">
        <v>309146.5</v>
      </c>
      <c r="AE68" s="76">
        <v>382</v>
      </c>
      <c r="AF68" s="75">
        <v>0</v>
      </c>
      <c r="AG68" s="76">
        <v>0</v>
      </c>
      <c r="AH68" s="75">
        <v>0</v>
      </c>
      <c r="AI68" s="76">
        <v>0</v>
      </c>
      <c r="AJ68" s="75">
        <v>14425</v>
      </c>
      <c r="AK68" s="76">
        <v>8</v>
      </c>
      <c r="AL68" s="75">
        <v>39893.800000000003</v>
      </c>
      <c r="AM68" s="76">
        <v>24</v>
      </c>
      <c r="AN68" s="75">
        <v>263646</v>
      </c>
      <c r="AO68" s="76">
        <v>18</v>
      </c>
      <c r="AP68" s="75">
        <v>0</v>
      </c>
      <c r="AQ68" s="76">
        <v>0</v>
      </c>
      <c r="AR68" s="75">
        <v>0</v>
      </c>
      <c r="AS68" s="76">
        <v>0</v>
      </c>
      <c r="AT68" s="75">
        <v>144569.79999999999</v>
      </c>
      <c r="AU68" s="76">
        <v>51</v>
      </c>
      <c r="AV68" s="75">
        <v>6110</v>
      </c>
      <c r="AW68" s="76">
        <v>8</v>
      </c>
      <c r="AX68" s="75">
        <v>0</v>
      </c>
      <c r="AY68" s="76">
        <v>0</v>
      </c>
      <c r="AZ68" s="75">
        <v>6224.3</v>
      </c>
      <c r="BA68" s="76">
        <v>3</v>
      </c>
      <c r="BB68" s="75">
        <v>0</v>
      </c>
      <c r="BC68" s="76">
        <v>0</v>
      </c>
      <c r="BD68" s="75">
        <v>13542</v>
      </c>
      <c r="BE68" s="76">
        <v>21</v>
      </c>
      <c r="BF68" s="75">
        <v>9427</v>
      </c>
      <c r="BG68" s="76">
        <v>7</v>
      </c>
    </row>
    <row r="69" spans="1:59" s="5" customFormat="1" ht="21.75" customHeight="1">
      <c r="A69" s="81" t="s">
        <v>70</v>
      </c>
      <c r="B69" s="75">
        <f t="shared" si="1"/>
        <v>4106636.9</v>
      </c>
      <c r="C69" s="76">
        <f t="shared" si="2"/>
        <v>4063</v>
      </c>
      <c r="D69" s="75">
        <v>625952.19999999995</v>
      </c>
      <c r="E69" s="76">
        <v>803</v>
      </c>
      <c r="F69" s="75">
        <v>1809874.7</v>
      </c>
      <c r="G69" s="76">
        <v>1489</v>
      </c>
      <c r="H69" s="75">
        <v>0</v>
      </c>
      <c r="I69" s="76">
        <v>0</v>
      </c>
      <c r="J69" s="75">
        <v>0</v>
      </c>
      <c r="K69" s="76">
        <v>0</v>
      </c>
      <c r="L69" s="75">
        <v>1118100</v>
      </c>
      <c r="M69" s="76">
        <v>715</v>
      </c>
      <c r="N69" s="75">
        <v>0</v>
      </c>
      <c r="O69" s="76">
        <v>0</v>
      </c>
      <c r="P69" s="75">
        <v>0</v>
      </c>
      <c r="Q69" s="76">
        <v>0</v>
      </c>
      <c r="R69" s="75">
        <v>128547</v>
      </c>
      <c r="S69" s="76">
        <v>339</v>
      </c>
      <c r="T69" s="75">
        <v>0</v>
      </c>
      <c r="U69" s="76">
        <v>0</v>
      </c>
      <c r="V69" s="75">
        <v>10598</v>
      </c>
      <c r="W69" s="76">
        <v>2</v>
      </c>
      <c r="X69" s="75">
        <v>3451</v>
      </c>
      <c r="Y69" s="76">
        <v>3</v>
      </c>
      <c r="Z69" s="75">
        <v>3407</v>
      </c>
      <c r="AA69" s="76">
        <v>2</v>
      </c>
      <c r="AB69" s="75">
        <v>2230</v>
      </c>
      <c r="AC69" s="76">
        <v>3</v>
      </c>
      <c r="AD69" s="75">
        <v>191189.4</v>
      </c>
      <c r="AE69" s="76">
        <v>583</v>
      </c>
      <c r="AF69" s="75">
        <v>0</v>
      </c>
      <c r="AG69" s="76">
        <v>0</v>
      </c>
      <c r="AH69" s="75">
        <v>8113.4</v>
      </c>
      <c r="AI69" s="76">
        <v>3</v>
      </c>
      <c r="AJ69" s="75">
        <v>63689.5</v>
      </c>
      <c r="AK69" s="76">
        <v>18</v>
      </c>
      <c r="AL69" s="75">
        <v>99370.7</v>
      </c>
      <c r="AM69" s="76">
        <v>67</v>
      </c>
      <c r="AN69" s="75">
        <v>14736</v>
      </c>
      <c r="AO69" s="76">
        <v>1</v>
      </c>
      <c r="AP69" s="75">
        <v>0</v>
      </c>
      <c r="AQ69" s="76">
        <v>0</v>
      </c>
      <c r="AR69" s="75">
        <v>0</v>
      </c>
      <c r="AS69" s="76">
        <v>0</v>
      </c>
      <c r="AT69" s="75">
        <v>0</v>
      </c>
      <c r="AU69" s="76">
        <v>0</v>
      </c>
      <c r="AV69" s="75">
        <v>0</v>
      </c>
      <c r="AW69" s="76">
        <v>0</v>
      </c>
      <c r="AX69" s="75">
        <v>0</v>
      </c>
      <c r="AY69" s="76">
        <v>0</v>
      </c>
      <c r="AZ69" s="75">
        <v>2112</v>
      </c>
      <c r="BA69" s="76">
        <v>2</v>
      </c>
      <c r="BB69" s="75">
        <v>0</v>
      </c>
      <c r="BC69" s="76">
        <v>0</v>
      </c>
      <c r="BD69" s="75">
        <v>14832</v>
      </c>
      <c r="BE69" s="76">
        <v>25</v>
      </c>
      <c r="BF69" s="75">
        <v>10434</v>
      </c>
      <c r="BG69" s="76">
        <v>8</v>
      </c>
    </row>
    <row r="70" spans="1:59" s="5" customFormat="1" ht="21.75" customHeight="1">
      <c r="A70" s="81" t="s">
        <v>71</v>
      </c>
      <c r="B70" s="75">
        <f t="shared" si="1"/>
        <v>5576890.6000000006</v>
      </c>
      <c r="C70" s="76">
        <f t="shared" si="2"/>
        <v>2991</v>
      </c>
      <c r="D70" s="75">
        <v>757195</v>
      </c>
      <c r="E70" s="76">
        <v>759</v>
      </c>
      <c r="F70" s="75">
        <v>1257972.3999999999</v>
      </c>
      <c r="G70" s="76">
        <v>734</v>
      </c>
      <c r="H70" s="75">
        <v>0</v>
      </c>
      <c r="I70" s="76">
        <v>0</v>
      </c>
      <c r="J70" s="75">
        <v>9881</v>
      </c>
      <c r="K70" s="76">
        <v>11</v>
      </c>
      <c r="L70" s="75">
        <v>2770972</v>
      </c>
      <c r="M70" s="76">
        <v>478</v>
      </c>
      <c r="N70" s="75">
        <v>0</v>
      </c>
      <c r="O70" s="76">
        <v>0</v>
      </c>
      <c r="P70" s="75">
        <v>0</v>
      </c>
      <c r="Q70" s="76">
        <v>0</v>
      </c>
      <c r="R70" s="75">
        <v>171671</v>
      </c>
      <c r="S70" s="76">
        <v>332</v>
      </c>
      <c r="T70" s="75">
        <v>2736</v>
      </c>
      <c r="U70" s="76">
        <v>2</v>
      </c>
      <c r="V70" s="75">
        <v>9141</v>
      </c>
      <c r="W70" s="76">
        <v>1</v>
      </c>
      <c r="X70" s="75">
        <v>0</v>
      </c>
      <c r="Y70" s="76">
        <v>0</v>
      </c>
      <c r="Z70" s="75">
        <v>0</v>
      </c>
      <c r="AA70" s="76">
        <v>0</v>
      </c>
      <c r="AB70" s="75">
        <v>3790</v>
      </c>
      <c r="AC70" s="76">
        <v>10</v>
      </c>
      <c r="AD70" s="75">
        <v>184875.2</v>
      </c>
      <c r="AE70" s="76">
        <v>508</v>
      </c>
      <c r="AF70" s="75">
        <v>0</v>
      </c>
      <c r="AG70" s="76">
        <v>0</v>
      </c>
      <c r="AH70" s="75">
        <v>19477.2</v>
      </c>
      <c r="AI70" s="76">
        <v>7</v>
      </c>
      <c r="AJ70" s="75">
        <v>38076</v>
      </c>
      <c r="AK70" s="76">
        <v>8</v>
      </c>
      <c r="AL70" s="75">
        <v>107108.2</v>
      </c>
      <c r="AM70" s="76">
        <v>81</v>
      </c>
      <c r="AN70" s="75">
        <v>211411.6</v>
      </c>
      <c r="AO70" s="76">
        <v>9</v>
      </c>
      <c r="AP70" s="75">
        <v>0</v>
      </c>
      <c r="AQ70" s="76">
        <v>0</v>
      </c>
      <c r="AR70" s="75">
        <v>0</v>
      </c>
      <c r="AS70" s="76">
        <v>0</v>
      </c>
      <c r="AT70" s="75">
        <v>0</v>
      </c>
      <c r="AU70" s="76">
        <v>0</v>
      </c>
      <c r="AV70" s="75">
        <v>0</v>
      </c>
      <c r="AW70" s="76">
        <v>0</v>
      </c>
      <c r="AX70" s="75">
        <v>0</v>
      </c>
      <c r="AY70" s="76">
        <v>0</v>
      </c>
      <c r="AZ70" s="75">
        <v>2258</v>
      </c>
      <c r="BA70" s="76">
        <v>5</v>
      </c>
      <c r="BB70" s="75">
        <v>0</v>
      </c>
      <c r="BC70" s="76">
        <v>0</v>
      </c>
      <c r="BD70" s="75">
        <v>14807</v>
      </c>
      <c r="BE70" s="76">
        <v>17</v>
      </c>
      <c r="BF70" s="75">
        <v>15519</v>
      </c>
      <c r="BG70" s="76">
        <v>29</v>
      </c>
    </row>
    <row r="71" spans="1:59" s="5" customFormat="1" ht="21.75" customHeight="1">
      <c r="A71" s="81" t="s">
        <v>72</v>
      </c>
      <c r="B71" s="75">
        <f t="shared" ref="B71:B119" si="3">SUM(D71,F71,H71,J71,L71,N71,P71,R71,T71,V71,X71,Z71,AB71,AD71,AF71,AH71,AJ71,AL71,AN71,AP71,AR71,AT71,AV71,AX71,AZ71,BB71,BD71,BF71)</f>
        <v>10087580.4</v>
      </c>
      <c r="C71" s="76">
        <f t="shared" ref="C71:C119" si="4">SUM(E71,G71,I71,K71,M71,O71,Q71,S71,U71,W71,Y71,AA71,AC71,AE71,AG71,AI71,AK71,AM71,AO71,AQ71,AS71,AU71,AW71,AY71,BA71,BC71,BE71,BG71)</f>
        <v>6085</v>
      </c>
      <c r="D71" s="75">
        <v>1650818</v>
      </c>
      <c r="E71" s="76">
        <v>1553</v>
      </c>
      <c r="F71" s="75">
        <v>1416254.9</v>
      </c>
      <c r="G71" s="76">
        <v>1153</v>
      </c>
      <c r="H71" s="75">
        <v>22480</v>
      </c>
      <c r="I71" s="76">
        <v>3</v>
      </c>
      <c r="J71" s="75">
        <v>89388</v>
      </c>
      <c r="K71" s="76">
        <v>35</v>
      </c>
      <c r="L71" s="75">
        <v>5712549</v>
      </c>
      <c r="M71" s="76">
        <v>1184</v>
      </c>
      <c r="N71" s="75">
        <v>0</v>
      </c>
      <c r="O71" s="76">
        <v>0</v>
      </c>
      <c r="P71" s="75">
        <v>0</v>
      </c>
      <c r="Q71" s="76">
        <v>0</v>
      </c>
      <c r="R71" s="75">
        <v>237545</v>
      </c>
      <c r="S71" s="76">
        <v>563</v>
      </c>
      <c r="T71" s="75">
        <v>20996</v>
      </c>
      <c r="U71" s="76">
        <v>7</v>
      </c>
      <c r="V71" s="75">
        <v>14027</v>
      </c>
      <c r="W71" s="76">
        <v>2</v>
      </c>
      <c r="X71" s="75">
        <v>10816</v>
      </c>
      <c r="Y71" s="76">
        <v>11</v>
      </c>
      <c r="Z71" s="75">
        <v>4120</v>
      </c>
      <c r="AA71" s="76">
        <v>3</v>
      </c>
      <c r="AB71" s="75">
        <v>18407</v>
      </c>
      <c r="AC71" s="76">
        <v>18</v>
      </c>
      <c r="AD71" s="75">
        <v>427243.1</v>
      </c>
      <c r="AE71" s="76">
        <v>1256</v>
      </c>
      <c r="AF71" s="75">
        <v>0</v>
      </c>
      <c r="AG71" s="76">
        <v>0</v>
      </c>
      <c r="AH71" s="75">
        <v>11412</v>
      </c>
      <c r="AI71" s="76">
        <v>16</v>
      </c>
      <c r="AJ71" s="75">
        <v>52341</v>
      </c>
      <c r="AK71" s="76">
        <v>1</v>
      </c>
      <c r="AL71" s="75">
        <v>158626.4</v>
      </c>
      <c r="AM71" s="76">
        <v>104</v>
      </c>
      <c r="AN71" s="75">
        <v>114331</v>
      </c>
      <c r="AO71" s="76">
        <v>62</v>
      </c>
      <c r="AP71" s="75">
        <v>1375</v>
      </c>
      <c r="AQ71" s="76">
        <v>1</v>
      </c>
      <c r="AR71" s="75">
        <v>0</v>
      </c>
      <c r="AS71" s="76">
        <v>0</v>
      </c>
      <c r="AT71" s="75">
        <v>0</v>
      </c>
      <c r="AU71" s="76">
        <v>0</v>
      </c>
      <c r="AV71" s="75">
        <v>0</v>
      </c>
      <c r="AW71" s="76">
        <v>0</v>
      </c>
      <c r="AX71" s="75">
        <v>0</v>
      </c>
      <c r="AY71" s="76">
        <v>0</v>
      </c>
      <c r="AZ71" s="75">
        <v>4486</v>
      </c>
      <c r="BA71" s="76">
        <v>6</v>
      </c>
      <c r="BB71" s="75">
        <v>0</v>
      </c>
      <c r="BC71" s="76">
        <v>0</v>
      </c>
      <c r="BD71" s="75">
        <v>55922</v>
      </c>
      <c r="BE71" s="76">
        <v>53</v>
      </c>
      <c r="BF71" s="75">
        <v>64443</v>
      </c>
      <c r="BG71" s="76">
        <v>54</v>
      </c>
    </row>
    <row r="72" spans="1:59" s="5" customFormat="1" ht="21.75" customHeight="1">
      <c r="A72" s="81" t="s">
        <v>73</v>
      </c>
      <c r="B72" s="75">
        <f t="shared" si="3"/>
        <v>6381070</v>
      </c>
      <c r="C72" s="76">
        <f t="shared" si="4"/>
        <v>3482</v>
      </c>
      <c r="D72" s="75">
        <v>1014806</v>
      </c>
      <c r="E72" s="76">
        <v>988</v>
      </c>
      <c r="F72" s="75">
        <v>487462</v>
      </c>
      <c r="G72" s="76">
        <v>603</v>
      </c>
      <c r="H72" s="75">
        <v>0</v>
      </c>
      <c r="I72" s="76">
        <v>0</v>
      </c>
      <c r="J72" s="75">
        <v>42091</v>
      </c>
      <c r="K72" s="76">
        <v>22</v>
      </c>
      <c r="L72" s="75">
        <v>4243704</v>
      </c>
      <c r="M72" s="76">
        <v>648</v>
      </c>
      <c r="N72" s="75">
        <v>0</v>
      </c>
      <c r="O72" s="76">
        <v>0</v>
      </c>
      <c r="P72" s="75">
        <v>0</v>
      </c>
      <c r="Q72" s="76">
        <v>0</v>
      </c>
      <c r="R72" s="75">
        <v>157644</v>
      </c>
      <c r="S72" s="76">
        <v>409</v>
      </c>
      <c r="T72" s="75">
        <v>2082</v>
      </c>
      <c r="U72" s="76">
        <v>2</v>
      </c>
      <c r="V72" s="75">
        <v>6591</v>
      </c>
      <c r="W72" s="76">
        <v>1</v>
      </c>
      <c r="X72" s="75">
        <v>1096</v>
      </c>
      <c r="Y72" s="76">
        <v>2</v>
      </c>
      <c r="Z72" s="75">
        <v>2599</v>
      </c>
      <c r="AA72" s="76">
        <v>4</v>
      </c>
      <c r="AB72" s="75">
        <v>1621</v>
      </c>
      <c r="AC72" s="76">
        <v>4</v>
      </c>
      <c r="AD72" s="75">
        <v>273923</v>
      </c>
      <c r="AE72" s="76">
        <v>682</v>
      </c>
      <c r="AF72" s="75">
        <v>0</v>
      </c>
      <c r="AG72" s="76">
        <v>0</v>
      </c>
      <c r="AH72" s="75">
        <v>3338</v>
      </c>
      <c r="AI72" s="76">
        <v>6</v>
      </c>
      <c r="AJ72" s="75">
        <v>0</v>
      </c>
      <c r="AK72" s="76">
        <v>0</v>
      </c>
      <c r="AL72" s="75">
        <v>91805</v>
      </c>
      <c r="AM72" s="76">
        <v>44</v>
      </c>
      <c r="AN72" s="75">
        <v>19679</v>
      </c>
      <c r="AO72" s="76">
        <v>22</v>
      </c>
      <c r="AP72" s="75">
        <v>0</v>
      </c>
      <c r="AQ72" s="76">
        <v>0</v>
      </c>
      <c r="AR72" s="75">
        <v>0</v>
      </c>
      <c r="AS72" s="76">
        <v>0</v>
      </c>
      <c r="AT72" s="75">
        <v>0</v>
      </c>
      <c r="AU72" s="76">
        <v>0</v>
      </c>
      <c r="AV72" s="75">
        <v>0</v>
      </c>
      <c r="AW72" s="76">
        <v>0</v>
      </c>
      <c r="AX72" s="75">
        <v>0</v>
      </c>
      <c r="AY72" s="76">
        <v>0</v>
      </c>
      <c r="AZ72" s="75">
        <v>821</v>
      </c>
      <c r="BA72" s="76">
        <v>2</v>
      </c>
      <c r="BB72" s="75">
        <v>0</v>
      </c>
      <c r="BC72" s="76">
        <v>0</v>
      </c>
      <c r="BD72" s="75">
        <v>9582</v>
      </c>
      <c r="BE72" s="76">
        <v>12</v>
      </c>
      <c r="BF72" s="75">
        <v>22226</v>
      </c>
      <c r="BG72" s="76">
        <v>31</v>
      </c>
    </row>
    <row r="73" spans="1:59" s="5" customFormat="1" ht="21.75" customHeight="1">
      <c r="A73" s="81" t="s">
        <v>74</v>
      </c>
      <c r="B73" s="75">
        <f t="shared" si="3"/>
        <v>13498860</v>
      </c>
      <c r="C73" s="76">
        <f t="shared" si="4"/>
        <v>3412</v>
      </c>
      <c r="D73" s="75">
        <v>668993</v>
      </c>
      <c r="E73" s="76">
        <v>637</v>
      </c>
      <c r="F73" s="75">
        <v>833659</v>
      </c>
      <c r="G73" s="76">
        <v>750</v>
      </c>
      <c r="H73" s="75">
        <v>11874</v>
      </c>
      <c r="I73" s="76">
        <v>4</v>
      </c>
      <c r="J73" s="75">
        <v>6946</v>
      </c>
      <c r="K73" s="76">
        <v>7</v>
      </c>
      <c r="L73" s="75">
        <v>11089041</v>
      </c>
      <c r="M73" s="76">
        <v>852</v>
      </c>
      <c r="N73" s="75">
        <v>0</v>
      </c>
      <c r="O73" s="76">
        <v>0</v>
      </c>
      <c r="P73" s="75">
        <v>0</v>
      </c>
      <c r="Q73" s="76">
        <v>0</v>
      </c>
      <c r="R73" s="75">
        <v>105559</v>
      </c>
      <c r="S73" s="76">
        <v>278</v>
      </c>
      <c r="T73" s="75">
        <v>10965</v>
      </c>
      <c r="U73" s="76">
        <v>4</v>
      </c>
      <c r="V73" s="75">
        <v>6193</v>
      </c>
      <c r="W73" s="76">
        <v>1</v>
      </c>
      <c r="X73" s="75">
        <v>1445</v>
      </c>
      <c r="Y73" s="76">
        <v>3</v>
      </c>
      <c r="Z73" s="75">
        <v>0</v>
      </c>
      <c r="AA73" s="76">
        <v>0</v>
      </c>
      <c r="AB73" s="75">
        <v>5331</v>
      </c>
      <c r="AC73" s="76">
        <v>11</v>
      </c>
      <c r="AD73" s="75">
        <v>230527</v>
      </c>
      <c r="AE73" s="76">
        <v>684</v>
      </c>
      <c r="AF73" s="75">
        <v>0</v>
      </c>
      <c r="AG73" s="76">
        <v>0</v>
      </c>
      <c r="AH73" s="75">
        <v>0</v>
      </c>
      <c r="AI73" s="76">
        <v>0</v>
      </c>
      <c r="AJ73" s="75">
        <v>116321</v>
      </c>
      <c r="AK73" s="76">
        <v>10</v>
      </c>
      <c r="AL73" s="75">
        <v>99855</v>
      </c>
      <c r="AM73" s="76">
        <v>78</v>
      </c>
      <c r="AN73" s="75">
        <v>41516</v>
      </c>
      <c r="AO73" s="76">
        <v>11</v>
      </c>
      <c r="AP73" s="75">
        <v>0</v>
      </c>
      <c r="AQ73" s="76">
        <v>0</v>
      </c>
      <c r="AR73" s="75">
        <v>0</v>
      </c>
      <c r="AS73" s="76">
        <v>0</v>
      </c>
      <c r="AT73" s="75">
        <v>0</v>
      </c>
      <c r="AU73" s="76">
        <v>0</v>
      </c>
      <c r="AV73" s="75">
        <v>0</v>
      </c>
      <c r="AW73" s="76">
        <v>0</v>
      </c>
      <c r="AX73" s="75">
        <v>0</v>
      </c>
      <c r="AY73" s="76">
        <v>0</v>
      </c>
      <c r="AZ73" s="75">
        <v>1154</v>
      </c>
      <c r="BA73" s="76">
        <v>3</v>
      </c>
      <c r="BB73" s="75">
        <v>0</v>
      </c>
      <c r="BC73" s="76">
        <v>0</v>
      </c>
      <c r="BD73" s="75">
        <v>221487</v>
      </c>
      <c r="BE73" s="76">
        <v>27</v>
      </c>
      <c r="BF73" s="75">
        <v>47994</v>
      </c>
      <c r="BG73" s="76">
        <v>52</v>
      </c>
    </row>
    <row r="74" spans="1:59" s="5" customFormat="1" ht="21.75" customHeight="1">
      <c r="A74" s="81" t="s">
        <v>75</v>
      </c>
      <c r="B74" s="75">
        <f t="shared" si="3"/>
        <v>10603295.200000001</v>
      </c>
      <c r="C74" s="76">
        <f t="shared" si="4"/>
        <v>5728</v>
      </c>
      <c r="D74" s="75">
        <v>746679</v>
      </c>
      <c r="E74" s="76">
        <v>1165</v>
      </c>
      <c r="F74" s="75">
        <v>2444020.7999999998</v>
      </c>
      <c r="G74" s="76">
        <v>1707</v>
      </c>
      <c r="H74" s="75">
        <v>0</v>
      </c>
      <c r="I74" s="76">
        <v>0</v>
      </c>
      <c r="J74" s="75">
        <v>378</v>
      </c>
      <c r="K74" s="76">
        <v>2</v>
      </c>
      <c r="L74" s="75">
        <v>5681318</v>
      </c>
      <c r="M74" s="76">
        <v>582</v>
      </c>
      <c r="N74" s="75">
        <v>0</v>
      </c>
      <c r="O74" s="76">
        <v>0</v>
      </c>
      <c r="P74" s="75">
        <v>0</v>
      </c>
      <c r="Q74" s="76">
        <v>0</v>
      </c>
      <c r="R74" s="75">
        <v>249388</v>
      </c>
      <c r="S74" s="76">
        <v>700</v>
      </c>
      <c r="T74" s="75">
        <v>14121</v>
      </c>
      <c r="U74" s="76">
        <v>13</v>
      </c>
      <c r="V74" s="75">
        <v>0</v>
      </c>
      <c r="W74" s="76">
        <v>0</v>
      </c>
      <c r="X74" s="75">
        <v>10656</v>
      </c>
      <c r="Y74" s="76">
        <v>8</v>
      </c>
      <c r="Z74" s="75">
        <v>8162</v>
      </c>
      <c r="AA74" s="76">
        <v>10</v>
      </c>
      <c r="AB74" s="75">
        <v>13994</v>
      </c>
      <c r="AC74" s="76">
        <v>21</v>
      </c>
      <c r="AD74" s="75">
        <v>341748.4</v>
      </c>
      <c r="AE74" s="76">
        <v>907</v>
      </c>
      <c r="AF74" s="75">
        <v>30277</v>
      </c>
      <c r="AG74" s="76">
        <v>26</v>
      </c>
      <c r="AH74" s="75">
        <v>13561</v>
      </c>
      <c r="AI74" s="76">
        <v>5</v>
      </c>
      <c r="AJ74" s="75">
        <v>384368</v>
      </c>
      <c r="AK74" s="76">
        <v>49</v>
      </c>
      <c r="AL74" s="75">
        <v>232086.2</v>
      </c>
      <c r="AM74" s="76">
        <v>334</v>
      </c>
      <c r="AN74" s="75">
        <v>264724</v>
      </c>
      <c r="AO74" s="76">
        <v>64</v>
      </c>
      <c r="AP74" s="75">
        <v>0</v>
      </c>
      <c r="AQ74" s="76">
        <v>0</v>
      </c>
      <c r="AR74" s="75">
        <v>21162.799999999999</v>
      </c>
      <c r="AS74" s="76">
        <v>34</v>
      </c>
      <c r="AT74" s="75">
        <v>0</v>
      </c>
      <c r="AU74" s="76">
        <v>0</v>
      </c>
      <c r="AV74" s="75">
        <v>0</v>
      </c>
      <c r="AW74" s="76">
        <v>0</v>
      </c>
      <c r="AX74" s="75">
        <v>0</v>
      </c>
      <c r="AY74" s="76">
        <v>0</v>
      </c>
      <c r="AZ74" s="75">
        <v>4225</v>
      </c>
      <c r="BA74" s="76">
        <v>7</v>
      </c>
      <c r="BB74" s="75">
        <v>0</v>
      </c>
      <c r="BC74" s="76">
        <v>0</v>
      </c>
      <c r="BD74" s="75">
        <v>7437</v>
      </c>
      <c r="BE74" s="76">
        <v>15</v>
      </c>
      <c r="BF74" s="75">
        <v>134989</v>
      </c>
      <c r="BG74" s="76">
        <v>79</v>
      </c>
    </row>
    <row r="75" spans="1:59" s="5" customFormat="1" ht="21.75" customHeight="1">
      <c r="A75" s="81" t="s">
        <v>76</v>
      </c>
      <c r="B75" s="75">
        <f t="shared" si="3"/>
        <v>3209412.7</v>
      </c>
      <c r="C75" s="76">
        <f t="shared" si="4"/>
        <v>3650</v>
      </c>
      <c r="D75" s="75">
        <v>377332</v>
      </c>
      <c r="E75" s="76">
        <v>560</v>
      </c>
      <c r="F75" s="75">
        <v>929200</v>
      </c>
      <c r="G75" s="76">
        <v>1217</v>
      </c>
      <c r="H75" s="75">
        <v>30833</v>
      </c>
      <c r="I75" s="76">
        <v>18</v>
      </c>
      <c r="J75" s="75">
        <v>2898</v>
      </c>
      <c r="K75" s="76">
        <v>2</v>
      </c>
      <c r="L75" s="75">
        <v>235380</v>
      </c>
      <c r="M75" s="76">
        <v>138</v>
      </c>
      <c r="N75" s="75">
        <v>0</v>
      </c>
      <c r="O75" s="76">
        <v>0</v>
      </c>
      <c r="P75" s="75">
        <v>0</v>
      </c>
      <c r="Q75" s="76">
        <v>0</v>
      </c>
      <c r="R75" s="75">
        <v>211035</v>
      </c>
      <c r="S75" s="76">
        <v>744</v>
      </c>
      <c r="T75" s="75">
        <v>158390.39999999999</v>
      </c>
      <c r="U75" s="76">
        <v>8</v>
      </c>
      <c r="V75" s="75">
        <v>30492</v>
      </c>
      <c r="W75" s="76">
        <v>3</v>
      </c>
      <c r="X75" s="75">
        <v>20263.8</v>
      </c>
      <c r="Y75" s="76">
        <v>5</v>
      </c>
      <c r="Z75" s="75">
        <v>7590</v>
      </c>
      <c r="AA75" s="76">
        <v>10</v>
      </c>
      <c r="AB75" s="75">
        <v>7017</v>
      </c>
      <c r="AC75" s="76">
        <v>11</v>
      </c>
      <c r="AD75" s="75">
        <v>405130</v>
      </c>
      <c r="AE75" s="76">
        <v>658</v>
      </c>
      <c r="AF75" s="75">
        <v>60135</v>
      </c>
      <c r="AG75" s="76">
        <v>31</v>
      </c>
      <c r="AH75" s="75">
        <v>15512</v>
      </c>
      <c r="AI75" s="76">
        <v>6</v>
      </c>
      <c r="AJ75" s="75">
        <v>31101</v>
      </c>
      <c r="AK75" s="76">
        <v>4</v>
      </c>
      <c r="AL75" s="75">
        <v>74960.3</v>
      </c>
      <c r="AM75" s="76">
        <v>89</v>
      </c>
      <c r="AN75" s="75">
        <v>72259</v>
      </c>
      <c r="AO75" s="76">
        <v>17</v>
      </c>
      <c r="AP75" s="75">
        <v>2992</v>
      </c>
      <c r="AQ75" s="76">
        <v>2</v>
      </c>
      <c r="AR75" s="75">
        <v>28082</v>
      </c>
      <c r="AS75" s="76">
        <v>47</v>
      </c>
      <c r="AT75" s="75">
        <v>177938.1</v>
      </c>
      <c r="AU75" s="76">
        <v>15</v>
      </c>
      <c r="AV75" s="75">
        <v>0</v>
      </c>
      <c r="AW75" s="76">
        <v>0</v>
      </c>
      <c r="AX75" s="75">
        <v>0</v>
      </c>
      <c r="AY75" s="76">
        <v>0</v>
      </c>
      <c r="AZ75" s="75">
        <v>7727</v>
      </c>
      <c r="BA75" s="76">
        <v>4</v>
      </c>
      <c r="BB75" s="75">
        <v>0</v>
      </c>
      <c r="BC75" s="76">
        <v>0</v>
      </c>
      <c r="BD75" s="75">
        <v>14765</v>
      </c>
      <c r="BE75" s="76">
        <v>11</v>
      </c>
      <c r="BF75" s="75">
        <v>308380.09999999998</v>
      </c>
      <c r="BG75" s="76">
        <v>50</v>
      </c>
    </row>
    <row r="76" spans="1:59" s="5" customFormat="1" ht="21.75" customHeight="1">
      <c r="A76" s="81" t="s">
        <v>77</v>
      </c>
      <c r="B76" s="75">
        <f t="shared" si="3"/>
        <v>4433164.7</v>
      </c>
      <c r="C76" s="76">
        <f t="shared" si="4"/>
        <v>4134</v>
      </c>
      <c r="D76" s="75">
        <v>494382</v>
      </c>
      <c r="E76" s="76">
        <v>588</v>
      </c>
      <c r="F76" s="75">
        <v>863141</v>
      </c>
      <c r="G76" s="76">
        <v>1080</v>
      </c>
      <c r="H76" s="75">
        <v>58546</v>
      </c>
      <c r="I76" s="76">
        <v>21</v>
      </c>
      <c r="J76" s="75">
        <v>4665</v>
      </c>
      <c r="K76" s="76">
        <v>4</v>
      </c>
      <c r="L76" s="75">
        <v>2283241.7000000002</v>
      </c>
      <c r="M76" s="76">
        <v>896</v>
      </c>
      <c r="N76" s="75">
        <v>0</v>
      </c>
      <c r="O76" s="76">
        <v>0</v>
      </c>
      <c r="P76" s="75">
        <v>0</v>
      </c>
      <c r="Q76" s="76">
        <v>0</v>
      </c>
      <c r="R76" s="75">
        <v>264664.59999999998</v>
      </c>
      <c r="S76" s="76">
        <v>543</v>
      </c>
      <c r="T76" s="75">
        <v>10477</v>
      </c>
      <c r="U76" s="76">
        <v>5</v>
      </c>
      <c r="V76" s="75">
        <v>7621</v>
      </c>
      <c r="W76" s="76">
        <v>2</v>
      </c>
      <c r="X76" s="75">
        <v>6740.7</v>
      </c>
      <c r="Y76" s="76">
        <v>9</v>
      </c>
      <c r="Z76" s="75">
        <v>1445</v>
      </c>
      <c r="AA76" s="76">
        <v>3</v>
      </c>
      <c r="AB76" s="75">
        <v>7048</v>
      </c>
      <c r="AC76" s="76">
        <v>4</v>
      </c>
      <c r="AD76" s="75">
        <v>302347.8</v>
      </c>
      <c r="AE76" s="76">
        <v>770</v>
      </c>
      <c r="AF76" s="75">
        <v>0</v>
      </c>
      <c r="AG76" s="76">
        <v>0</v>
      </c>
      <c r="AH76" s="75">
        <v>0</v>
      </c>
      <c r="AI76" s="76">
        <v>0</v>
      </c>
      <c r="AJ76" s="75">
        <v>18988</v>
      </c>
      <c r="AK76" s="76">
        <v>10</v>
      </c>
      <c r="AL76" s="75">
        <v>71366</v>
      </c>
      <c r="AM76" s="76">
        <v>132</v>
      </c>
      <c r="AN76" s="75">
        <v>1528</v>
      </c>
      <c r="AO76" s="76">
        <v>6</v>
      </c>
      <c r="AP76" s="75">
        <v>0</v>
      </c>
      <c r="AQ76" s="76">
        <v>0</v>
      </c>
      <c r="AR76" s="75">
        <v>0</v>
      </c>
      <c r="AS76" s="76">
        <v>0</v>
      </c>
      <c r="AT76" s="75">
        <v>9716.7999999999993</v>
      </c>
      <c r="AU76" s="76">
        <v>3</v>
      </c>
      <c r="AV76" s="75">
        <v>0</v>
      </c>
      <c r="AW76" s="76">
        <v>0</v>
      </c>
      <c r="AX76" s="75">
        <v>0</v>
      </c>
      <c r="AY76" s="76">
        <v>0</v>
      </c>
      <c r="AZ76" s="75">
        <v>4634</v>
      </c>
      <c r="BA76" s="76">
        <v>6</v>
      </c>
      <c r="BB76" s="75">
        <v>0</v>
      </c>
      <c r="BC76" s="76">
        <v>0</v>
      </c>
      <c r="BD76" s="75">
        <v>2184</v>
      </c>
      <c r="BE76" s="76">
        <v>10</v>
      </c>
      <c r="BF76" s="75">
        <v>20428.099999999999</v>
      </c>
      <c r="BG76" s="76">
        <v>42</v>
      </c>
    </row>
    <row r="77" spans="1:59" s="5" customFormat="1" ht="21.75" customHeight="1">
      <c r="A77" s="81" t="s">
        <v>78</v>
      </c>
      <c r="B77" s="75">
        <f t="shared" si="3"/>
        <v>5323247</v>
      </c>
      <c r="C77" s="76">
        <f t="shared" si="4"/>
        <v>3821</v>
      </c>
      <c r="D77" s="75">
        <v>497206</v>
      </c>
      <c r="E77" s="76">
        <v>606</v>
      </c>
      <c r="F77" s="75">
        <v>1068212</v>
      </c>
      <c r="G77" s="76">
        <v>1085</v>
      </c>
      <c r="H77" s="75">
        <v>9349</v>
      </c>
      <c r="I77" s="76">
        <v>2</v>
      </c>
      <c r="J77" s="75">
        <v>18129</v>
      </c>
      <c r="K77" s="76">
        <v>17</v>
      </c>
      <c r="L77" s="75">
        <v>3252762</v>
      </c>
      <c r="M77" s="76">
        <v>942</v>
      </c>
      <c r="N77" s="75">
        <v>0</v>
      </c>
      <c r="O77" s="76">
        <v>0</v>
      </c>
      <c r="P77" s="75">
        <v>0</v>
      </c>
      <c r="Q77" s="76">
        <v>0</v>
      </c>
      <c r="R77" s="75">
        <v>151196</v>
      </c>
      <c r="S77" s="76">
        <v>399</v>
      </c>
      <c r="T77" s="75">
        <v>1200</v>
      </c>
      <c r="U77" s="76">
        <v>1</v>
      </c>
      <c r="V77" s="75">
        <v>8387</v>
      </c>
      <c r="W77" s="76">
        <v>3</v>
      </c>
      <c r="X77" s="75">
        <v>0</v>
      </c>
      <c r="Y77" s="76">
        <v>0</v>
      </c>
      <c r="Z77" s="75">
        <v>0</v>
      </c>
      <c r="AA77" s="76">
        <v>0</v>
      </c>
      <c r="AB77" s="75">
        <v>0</v>
      </c>
      <c r="AC77" s="76">
        <v>0</v>
      </c>
      <c r="AD77" s="75">
        <v>141411</v>
      </c>
      <c r="AE77" s="76">
        <v>625</v>
      </c>
      <c r="AF77" s="75">
        <v>0</v>
      </c>
      <c r="AG77" s="76">
        <v>0</v>
      </c>
      <c r="AH77" s="75">
        <v>0</v>
      </c>
      <c r="AI77" s="76">
        <v>0</v>
      </c>
      <c r="AJ77" s="75">
        <v>10955</v>
      </c>
      <c r="AK77" s="76">
        <v>4</v>
      </c>
      <c r="AL77" s="75">
        <v>112127</v>
      </c>
      <c r="AM77" s="76">
        <v>71</v>
      </c>
      <c r="AN77" s="75">
        <v>25680</v>
      </c>
      <c r="AO77" s="76">
        <v>25</v>
      </c>
      <c r="AP77" s="75">
        <v>0</v>
      </c>
      <c r="AQ77" s="76">
        <v>0</v>
      </c>
      <c r="AR77" s="75">
        <v>549</v>
      </c>
      <c r="AS77" s="76">
        <v>1</v>
      </c>
      <c r="AT77" s="75">
        <v>0</v>
      </c>
      <c r="AU77" s="76">
        <v>0</v>
      </c>
      <c r="AV77" s="75">
        <v>0</v>
      </c>
      <c r="AW77" s="76">
        <v>0</v>
      </c>
      <c r="AX77" s="75">
        <v>0</v>
      </c>
      <c r="AY77" s="76">
        <v>0</v>
      </c>
      <c r="AZ77" s="75">
        <v>2870</v>
      </c>
      <c r="BA77" s="76">
        <v>4</v>
      </c>
      <c r="BB77" s="75">
        <v>0</v>
      </c>
      <c r="BC77" s="76">
        <v>0</v>
      </c>
      <c r="BD77" s="75">
        <v>5314</v>
      </c>
      <c r="BE77" s="76">
        <v>13</v>
      </c>
      <c r="BF77" s="75">
        <v>17900</v>
      </c>
      <c r="BG77" s="76">
        <v>23</v>
      </c>
    </row>
    <row r="78" spans="1:59" s="5" customFormat="1" ht="21.75" customHeight="1">
      <c r="A78" s="81" t="s">
        <v>79</v>
      </c>
      <c r="B78" s="75">
        <f t="shared" si="3"/>
        <v>9705370.7000000011</v>
      </c>
      <c r="C78" s="76">
        <f t="shared" si="4"/>
        <v>4420</v>
      </c>
      <c r="D78" s="75">
        <v>816045</v>
      </c>
      <c r="E78" s="76">
        <v>725</v>
      </c>
      <c r="F78" s="75">
        <v>1564818</v>
      </c>
      <c r="G78" s="76">
        <v>1262</v>
      </c>
      <c r="H78" s="75">
        <v>32100</v>
      </c>
      <c r="I78" s="76">
        <v>5</v>
      </c>
      <c r="J78" s="75">
        <v>212239</v>
      </c>
      <c r="K78" s="76">
        <v>36</v>
      </c>
      <c r="L78" s="75">
        <v>6335180.4000000004</v>
      </c>
      <c r="M78" s="76">
        <v>1021</v>
      </c>
      <c r="N78" s="75">
        <v>0</v>
      </c>
      <c r="O78" s="76">
        <v>0</v>
      </c>
      <c r="P78" s="75">
        <v>0</v>
      </c>
      <c r="Q78" s="76">
        <v>0</v>
      </c>
      <c r="R78" s="75">
        <v>181742.9</v>
      </c>
      <c r="S78" s="76">
        <v>393</v>
      </c>
      <c r="T78" s="75">
        <v>0</v>
      </c>
      <c r="U78" s="76">
        <v>0</v>
      </c>
      <c r="V78" s="75">
        <v>0</v>
      </c>
      <c r="W78" s="76">
        <v>0</v>
      </c>
      <c r="X78" s="75">
        <v>3412</v>
      </c>
      <c r="Y78" s="76">
        <v>2</v>
      </c>
      <c r="Z78" s="75">
        <v>0</v>
      </c>
      <c r="AA78" s="76">
        <v>0</v>
      </c>
      <c r="AB78" s="75">
        <v>516</v>
      </c>
      <c r="AC78" s="76">
        <v>1</v>
      </c>
      <c r="AD78" s="75">
        <v>208160</v>
      </c>
      <c r="AE78" s="76">
        <v>700</v>
      </c>
      <c r="AF78" s="75">
        <v>0</v>
      </c>
      <c r="AG78" s="76">
        <v>0</v>
      </c>
      <c r="AH78" s="75">
        <v>0</v>
      </c>
      <c r="AI78" s="76">
        <v>0</v>
      </c>
      <c r="AJ78" s="75">
        <v>61605</v>
      </c>
      <c r="AK78" s="76">
        <v>18</v>
      </c>
      <c r="AL78" s="75">
        <v>198676</v>
      </c>
      <c r="AM78" s="76">
        <v>181</v>
      </c>
      <c r="AN78" s="75">
        <v>51340</v>
      </c>
      <c r="AO78" s="76">
        <v>34</v>
      </c>
      <c r="AP78" s="75">
        <v>0</v>
      </c>
      <c r="AQ78" s="76">
        <v>0</v>
      </c>
      <c r="AR78" s="75">
        <v>0</v>
      </c>
      <c r="AS78" s="76">
        <v>0</v>
      </c>
      <c r="AT78" s="75">
        <v>1015.4</v>
      </c>
      <c r="AU78" s="76">
        <v>1</v>
      </c>
      <c r="AV78" s="75">
        <v>0</v>
      </c>
      <c r="AW78" s="76">
        <v>0</v>
      </c>
      <c r="AX78" s="75">
        <v>0</v>
      </c>
      <c r="AY78" s="76">
        <v>0</v>
      </c>
      <c r="AZ78" s="75">
        <v>3845</v>
      </c>
      <c r="BA78" s="76">
        <v>5</v>
      </c>
      <c r="BB78" s="75">
        <v>0</v>
      </c>
      <c r="BC78" s="76">
        <v>0</v>
      </c>
      <c r="BD78" s="75">
        <v>16248</v>
      </c>
      <c r="BE78" s="76">
        <v>17</v>
      </c>
      <c r="BF78" s="75">
        <v>18428</v>
      </c>
      <c r="BG78" s="76">
        <v>19</v>
      </c>
    </row>
    <row r="79" spans="1:59" s="5" customFormat="1" ht="21.75" customHeight="1">
      <c r="A79" s="81" t="s">
        <v>80</v>
      </c>
      <c r="B79" s="75">
        <f t="shared" si="3"/>
        <v>4094175</v>
      </c>
      <c r="C79" s="76">
        <f t="shared" si="4"/>
        <v>2191</v>
      </c>
      <c r="D79" s="75">
        <v>613001</v>
      </c>
      <c r="E79" s="76">
        <v>640</v>
      </c>
      <c r="F79" s="75">
        <v>388689</v>
      </c>
      <c r="G79" s="76">
        <v>361</v>
      </c>
      <c r="H79" s="75">
        <v>0</v>
      </c>
      <c r="I79" s="76">
        <v>0</v>
      </c>
      <c r="J79" s="75">
        <v>2789</v>
      </c>
      <c r="K79" s="76">
        <v>2</v>
      </c>
      <c r="L79" s="75">
        <v>2791751</v>
      </c>
      <c r="M79" s="76">
        <v>496</v>
      </c>
      <c r="N79" s="75">
        <v>0</v>
      </c>
      <c r="O79" s="76">
        <v>0</v>
      </c>
      <c r="P79" s="75">
        <v>1937</v>
      </c>
      <c r="Q79" s="76">
        <v>4</v>
      </c>
      <c r="R79" s="75">
        <v>66893</v>
      </c>
      <c r="S79" s="76">
        <v>183</v>
      </c>
      <c r="T79" s="75">
        <v>7693</v>
      </c>
      <c r="U79" s="76">
        <v>2</v>
      </c>
      <c r="V79" s="75">
        <v>0</v>
      </c>
      <c r="W79" s="76">
        <v>0</v>
      </c>
      <c r="X79" s="75">
        <v>0</v>
      </c>
      <c r="Y79" s="76">
        <v>0</v>
      </c>
      <c r="Z79" s="75">
        <v>0</v>
      </c>
      <c r="AA79" s="76">
        <v>0</v>
      </c>
      <c r="AB79" s="75">
        <v>1166</v>
      </c>
      <c r="AC79" s="76">
        <v>3</v>
      </c>
      <c r="AD79" s="75">
        <v>94657</v>
      </c>
      <c r="AE79" s="76">
        <v>397</v>
      </c>
      <c r="AF79" s="75">
        <v>0</v>
      </c>
      <c r="AG79" s="76">
        <v>0</v>
      </c>
      <c r="AH79" s="75">
        <v>4488</v>
      </c>
      <c r="AI79" s="76">
        <v>6</v>
      </c>
      <c r="AJ79" s="75">
        <v>777</v>
      </c>
      <c r="AK79" s="76">
        <v>1</v>
      </c>
      <c r="AL79" s="75">
        <v>34686</v>
      </c>
      <c r="AM79" s="76">
        <v>20</v>
      </c>
      <c r="AN79" s="75">
        <v>16514</v>
      </c>
      <c r="AO79" s="76">
        <v>9</v>
      </c>
      <c r="AP79" s="75">
        <v>0</v>
      </c>
      <c r="AQ79" s="76">
        <v>0</v>
      </c>
      <c r="AR79" s="75">
        <v>0</v>
      </c>
      <c r="AS79" s="76">
        <v>0</v>
      </c>
      <c r="AT79" s="75">
        <v>0</v>
      </c>
      <c r="AU79" s="76">
        <v>0</v>
      </c>
      <c r="AV79" s="75">
        <v>0</v>
      </c>
      <c r="AW79" s="76">
        <v>0</v>
      </c>
      <c r="AX79" s="75">
        <v>0</v>
      </c>
      <c r="AY79" s="76">
        <v>0</v>
      </c>
      <c r="AZ79" s="75">
        <v>1740</v>
      </c>
      <c r="BA79" s="76">
        <v>5</v>
      </c>
      <c r="BB79" s="75">
        <v>0</v>
      </c>
      <c r="BC79" s="76">
        <v>0</v>
      </c>
      <c r="BD79" s="75">
        <v>17603</v>
      </c>
      <c r="BE79" s="76">
        <v>40</v>
      </c>
      <c r="BF79" s="75">
        <v>49791</v>
      </c>
      <c r="BG79" s="76">
        <v>22</v>
      </c>
    </row>
    <row r="80" spans="1:59" s="5" customFormat="1" ht="21.75" customHeight="1">
      <c r="A80" s="81" t="s">
        <v>81</v>
      </c>
      <c r="B80" s="75">
        <f t="shared" si="3"/>
        <v>2277936</v>
      </c>
      <c r="C80" s="76">
        <f t="shared" si="4"/>
        <v>1309</v>
      </c>
      <c r="D80" s="75">
        <v>320434</v>
      </c>
      <c r="E80" s="76">
        <v>337</v>
      </c>
      <c r="F80" s="75">
        <v>306616</v>
      </c>
      <c r="G80" s="76">
        <v>290</v>
      </c>
      <c r="H80" s="75">
        <v>0</v>
      </c>
      <c r="I80" s="76">
        <v>0</v>
      </c>
      <c r="J80" s="75">
        <v>5573</v>
      </c>
      <c r="K80" s="76">
        <v>2</v>
      </c>
      <c r="L80" s="75">
        <v>1450667</v>
      </c>
      <c r="M80" s="76">
        <v>243</v>
      </c>
      <c r="N80" s="75">
        <v>0</v>
      </c>
      <c r="O80" s="76">
        <v>0</v>
      </c>
      <c r="P80" s="75">
        <v>0</v>
      </c>
      <c r="Q80" s="76">
        <v>0</v>
      </c>
      <c r="R80" s="75">
        <v>45965</v>
      </c>
      <c r="S80" s="76">
        <v>147</v>
      </c>
      <c r="T80" s="75">
        <v>0</v>
      </c>
      <c r="U80" s="76">
        <v>0</v>
      </c>
      <c r="V80" s="75">
        <v>0</v>
      </c>
      <c r="W80" s="76">
        <v>0</v>
      </c>
      <c r="X80" s="75">
        <v>0</v>
      </c>
      <c r="Y80" s="76">
        <v>0</v>
      </c>
      <c r="Z80" s="75">
        <v>618</v>
      </c>
      <c r="AA80" s="76">
        <v>1</v>
      </c>
      <c r="AB80" s="75">
        <v>306</v>
      </c>
      <c r="AC80" s="76">
        <v>2</v>
      </c>
      <c r="AD80" s="75">
        <v>56906</v>
      </c>
      <c r="AE80" s="76">
        <v>215</v>
      </c>
      <c r="AF80" s="75">
        <v>0</v>
      </c>
      <c r="AG80" s="76">
        <v>0</v>
      </c>
      <c r="AH80" s="75">
        <v>1679</v>
      </c>
      <c r="AI80" s="76">
        <v>2</v>
      </c>
      <c r="AJ80" s="75">
        <v>0</v>
      </c>
      <c r="AK80" s="76">
        <v>0</v>
      </c>
      <c r="AL80" s="75">
        <v>53541</v>
      </c>
      <c r="AM80" s="76">
        <v>22</v>
      </c>
      <c r="AN80" s="75">
        <v>23227</v>
      </c>
      <c r="AO80" s="76">
        <v>18</v>
      </c>
      <c r="AP80" s="75">
        <v>0</v>
      </c>
      <c r="AQ80" s="76">
        <v>0</v>
      </c>
      <c r="AR80" s="75">
        <v>0</v>
      </c>
      <c r="AS80" s="76">
        <v>0</v>
      </c>
      <c r="AT80" s="75">
        <v>0</v>
      </c>
      <c r="AU80" s="76">
        <v>0</v>
      </c>
      <c r="AV80" s="75">
        <v>0</v>
      </c>
      <c r="AW80" s="76">
        <v>0</v>
      </c>
      <c r="AX80" s="75">
        <v>0</v>
      </c>
      <c r="AY80" s="76">
        <v>0</v>
      </c>
      <c r="AZ80" s="75">
        <v>607</v>
      </c>
      <c r="BA80" s="76">
        <v>1</v>
      </c>
      <c r="BB80" s="75">
        <v>0</v>
      </c>
      <c r="BC80" s="76">
        <v>0</v>
      </c>
      <c r="BD80" s="75">
        <v>6884</v>
      </c>
      <c r="BE80" s="76">
        <v>17</v>
      </c>
      <c r="BF80" s="75">
        <v>4913</v>
      </c>
      <c r="BG80" s="76">
        <v>12</v>
      </c>
    </row>
    <row r="81" spans="1:59" s="5" customFormat="1" ht="21.75" customHeight="1">
      <c r="A81" s="81" t="s">
        <v>82</v>
      </c>
      <c r="B81" s="75">
        <f t="shared" si="3"/>
        <v>7664474</v>
      </c>
      <c r="C81" s="76">
        <f t="shared" si="4"/>
        <v>4221</v>
      </c>
      <c r="D81" s="75">
        <v>790866</v>
      </c>
      <c r="E81" s="76">
        <v>862</v>
      </c>
      <c r="F81" s="75">
        <v>979665</v>
      </c>
      <c r="G81" s="76">
        <v>1056</v>
      </c>
      <c r="H81" s="75">
        <v>4732</v>
      </c>
      <c r="I81" s="76">
        <v>1</v>
      </c>
      <c r="J81" s="75">
        <v>601</v>
      </c>
      <c r="K81" s="76">
        <v>1</v>
      </c>
      <c r="L81" s="75">
        <v>5025748</v>
      </c>
      <c r="M81" s="76">
        <v>698</v>
      </c>
      <c r="N81" s="75">
        <v>0</v>
      </c>
      <c r="O81" s="76">
        <v>0</v>
      </c>
      <c r="P81" s="75">
        <v>0</v>
      </c>
      <c r="Q81" s="76">
        <v>0</v>
      </c>
      <c r="R81" s="75">
        <v>212130</v>
      </c>
      <c r="S81" s="76">
        <v>451</v>
      </c>
      <c r="T81" s="75">
        <v>15602</v>
      </c>
      <c r="U81" s="76">
        <v>6</v>
      </c>
      <c r="V81" s="75">
        <v>0</v>
      </c>
      <c r="W81" s="76">
        <v>0</v>
      </c>
      <c r="X81" s="75">
        <v>3780</v>
      </c>
      <c r="Y81" s="76">
        <v>7</v>
      </c>
      <c r="Z81" s="75">
        <v>11117</v>
      </c>
      <c r="AA81" s="76">
        <v>5</v>
      </c>
      <c r="AB81" s="75">
        <v>1403</v>
      </c>
      <c r="AC81" s="76">
        <v>2</v>
      </c>
      <c r="AD81" s="75">
        <v>256549</v>
      </c>
      <c r="AE81" s="76">
        <v>779</v>
      </c>
      <c r="AF81" s="75">
        <v>50854</v>
      </c>
      <c r="AG81" s="76">
        <v>54</v>
      </c>
      <c r="AH81" s="75">
        <v>3356</v>
      </c>
      <c r="AI81" s="76">
        <v>4</v>
      </c>
      <c r="AJ81" s="75">
        <v>7481</v>
      </c>
      <c r="AK81" s="76">
        <v>12</v>
      </c>
      <c r="AL81" s="75">
        <v>121532</v>
      </c>
      <c r="AM81" s="76">
        <v>124</v>
      </c>
      <c r="AN81" s="75">
        <v>41915</v>
      </c>
      <c r="AO81" s="76">
        <v>41</v>
      </c>
      <c r="AP81" s="75">
        <v>0</v>
      </c>
      <c r="AQ81" s="76">
        <v>0</v>
      </c>
      <c r="AR81" s="75">
        <v>36531</v>
      </c>
      <c r="AS81" s="76">
        <v>34</v>
      </c>
      <c r="AT81" s="75">
        <v>0</v>
      </c>
      <c r="AU81" s="76">
        <v>0</v>
      </c>
      <c r="AV81" s="75">
        <v>0</v>
      </c>
      <c r="AW81" s="76">
        <v>0</v>
      </c>
      <c r="AX81" s="75">
        <v>0</v>
      </c>
      <c r="AY81" s="76">
        <v>0</v>
      </c>
      <c r="AZ81" s="75">
        <v>0</v>
      </c>
      <c r="BA81" s="76">
        <v>0</v>
      </c>
      <c r="BB81" s="75">
        <v>0</v>
      </c>
      <c r="BC81" s="76">
        <v>0</v>
      </c>
      <c r="BD81" s="75">
        <v>28898</v>
      </c>
      <c r="BE81" s="76">
        <v>31</v>
      </c>
      <c r="BF81" s="75">
        <v>71714</v>
      </c>
      <c r="BG81" s="76">
        <v>53</v>
      </c>
    </row>
    <row r="82" spans="1:59" s="5" customFormat="1" ht="21.75" customHeight="1">
      <c r="A82" s="81" t="s">
        <v>83</v>
      </c>
      <c r="B82" s="75">
        <f t="shared" si="3"/>
        <v>6263260.5999999996</v>
      </c>
      <c r="C82" s="76">
        <f t="shared" si="4"/>
        <v>4940</v>
      </c>
      <c r="D82" s="75">
        <v>571475</v>
      </c>
      <c r="E82" s="76">
        <v>761</v>
      </c>
      <c r="F82" s="75">
        <v>1408602</v>
      </c>
      <c r="G82" s="76">
        <v>1352</v>
      </c>
      <c r="H82" s="75">
        <v>79424</v>
      </c>
      <c r="I82" s="76">
        <v>31</v>
      </c>
      <c r="J82" s="75">
        <v>91478</v>
      </c>
      <c r="K82" s="76">
        <v>158</v>
      </c>
      <c r="L82" s="75">
        <v>2537235.7999999998</v>
      </c>
      <c r="M82" s="76">
        <v>488</v>
      </c>
      <c r="N82" s="75">
        <v>0</v>
      </c>
      <c r="O82" s="76">
        <v>0</v>
      </c>
      <c r="P82" s="75">
        <v>0</v>
      </c>
      <c r="Q82" s="76">
        <v>0</v>
      </c>
      <c r="R82" s="75">
        <v>408104.6</v>
      </c>
      <c r="S82" s="76">
        <v>800</v>
      </c>
      <c r="T82" s="75">
        <v>20943</v>
      </c>
      <c r="U82" s="76">
        <v>11</v>
      </c>
      <c r="V82" s="75">
        <v>15992</v>
      </c>
      <c r="W82" s="76">
        <v>3</v>
      </c>
      <c r="X82" s="75">
        <v>3368</v>
      </c>
      <c r="Y82" s="76">
        <v>4</v>
      </c>
      <c r="Z82" s="75">
        <v>1840</v>
      </c>
      <c r="AA82" s="76">
        <v>1</v>
      </c>
      <c r="AB82" s="75">
        <v>4952</v>
      </c>
      <c r="AC82" s="76">
        <v>8</v>
      </c>
      <c r="AD82" s="75">
        <v>226660.8</v>
      </c>
      <c r="AE82" s="76">
        <v>881</v>
      </c>
      <c r="AF82" s="75">
        <v>54023</v>
      </c>
      <c r="AG82" s="76">
        <v>31</v>
      </c>
      <c r="AH82" s="75">
        <v>7354</v>
      </c>
      <c r="AI82" s="76">
        <v>7</v>
      </c>
      <c r="AJ82" s="75">
        <v>52152</v>
      </c>
      <c r="AK82" s="76">
        <v>13</v>
      </c>
      <c r="AL82" s="75">
        <v>163272</v>
      </c>
      <c r="AM82" s="76">
        <v>134</v>
      </c>
      <c r="AN82" s="75">
        <v>108889</v>
      </c>
      <c r="AO82" s="76">
        <v>41</v>
      </c>
      <c r="AP82" s="75">
        <v>0</v>
      </c>
      <c r="AQ82" s="76">
        <v>0</v>
      </c>
      <c r="AR82" s="75">
        <v>25685</v>
      </c>
      <c r="AS82" s="76">
        <v>22</v>
      </c>
      <c r="AT82" s="75">
        <v>0</v>
      </c>
      <c r="AU82" s="76">
        <v>0</v>
      </c>
      <c r="AV82" s="75">
        <v>0</v>
      </c>
      <c r="AW82" s="76">
        <v>0</v>
      </c>
      <c r="AX82" s="75">
        <v>0</v>
      </c>
      <c r="AY82" s="76">
        <v>0</v>
      </c>
      <c r="AZ82" s="75">
        <v>3814</v>
      </c>
      <c r="BA82" s="76">
        <v>4</v>
      </c>
      <c r="BB82" s="75">
        <v>0</v>
      </c>
      <c r="BC82" s="76">
        <v>0</v>
      </c>
      <c r="BD82" s="75">
        <v>18554</v>
      </c>
      <c r="BE82" s="76">
        <v>19</v>
      </c>
      <c r="BF82" s="75">
        <v>459442.4</v>
      </c>
      <c r="BG82" s="76">
        <v>171</v>
      </c>
    </row>
    <row r="83" spans="1:59" s="5" customFormat="1" ht="21.75" customHeight="1">
      <c r="A83" s="81" t="s">
        <v>84</v>
      </c>
      <c r="B83" s="75">
        <f t="shared" si="3"/>
        <v>3343442</v>
      </c>
      <c r="C83" s="76">
        <f t="shared" si="4"/>
        <v>1921</v>
      </c>
      <c r="D83" s="75">
        <v>442590</v>
      </c>
      <c r="E83" s="76">
        <v>443</v>
      </c>
      <c r="F83" s="75">
        <v>358629</v>
      </c>
      <c r="G83" s="76">
        <v>361</v>
      </c>
      <c r="H83" s="75">
        <v>1693</v>
      </c>
      <c r="I83" s="76">
        <v>1</v>
      </c>
      <c r="J83" s="75">
        <v>27928</v>
      </c>
      <c r="K83" s="76">
        <v>16</v>
      </c>
      <c r="L83" s="75">
        <v>2175694</v>
      </c>
      <c r="M83" s="76">
        <v>363</v>
      </c>
      <c r="N83" s="75">
        <v>0</v>
      </c>
      <c r="O83" s="76">
        <v>0</v>
      </c>
      <c r="P83" s="75">
        <v>0</v>
      </c>
      <c r="Q83" s="76">
        <v>0</v>
      </c>
      <c r="R83" s="75">
        <v>79608</v>
      </c>
      <c r="S83" s="76">
        <v>187</v>
      </c>
      <c r="T83" s="75">
        <v>7369</v>
      </c>
      <c r="U83" s="76">
        <v>2</v>
      </c>
      <c r="V83" s="75">
        <v>12729</v>
      </c>
      <c r="W83" s="76">
        <v>2</v>
      </c>
      <c r="X83" s="75">
        <v>1358</v>
      </c>
      <c r="Y83" s="76">
        <v>1</v>
      </c>
      <c r="Z83" s="75">
        <v>331</v>
      </c>
      <c r="AA83" s="76">
        <v>1</v>
      </c>
      <c r="AB83" s="75">
        <v>7942</v>
      </c>
      <c r="AC83" s="76">
        <v>10</v>
      </c>
      <c r="AD83" s="75">
        <v>143055</v>
      </c>
      <c r="AE83" s="76">
        <v>462</v>
      </c>
      <c r="AF83" s="75">
        <v>0</v>
      </c>
      <c r="AG83" s="76">
        <v>0</v>
      </c>
      <c r="AH83" s="75">
        <v>1263</v>
      </c>
      <c r="AI83" s="76">
        <v>2</v>
      </c>
      <c r="AJ83" s="75">
        <v>869</v>
      </c>
      <c r="AK83" s="76">
        <v>1</v>
      </c>
      <c r="AL83" s="75">
        <v>61606</v>
      </c>
      <c r="AM83" s="76">
        <v>48</v>
      </c>
      <c r="AN83" s="75">
        <v>0</v>
      </c>
      <c r="AO83" s="76">
        <v>0</v>
      </c>
      <c r="AP83" s="75">
        <v>0</v>
      </c>
      <c r="AQ83" s="76">
        <v>0</v>
      </c>
      <c r="AR83" s="75">
        <v>0</v>
      </c>
      <c r="AS83" s="76">
        <v>0</v>
      </c>
      <c r="AT83" s="75">
        <v>0</v>
      </c>
      <c r="AU83" s="76">
        <v>0</v>
      </c>
      <c r="AV83" s="75">
        <v>0</v>
      </c>
      <c r="AW83" s="76">
        <v>0</v>
      </c>
      <c r="AX83" s="75">
        <v>0</v>
      </c>
      <c r="AY83" s="76">
        <v>0</v>
      </c>
      <c r="AZ83" s="75">
        <v>3436</v>
      </c>
      <c r="BA83" s="76">
        <v>2</v>
      </c>
      <c r="BB83" s="75">
        <v>0</v>
      </c>
      <c r="BC83" s="76">
        <v>0</v>
      </c>
      <c r="BD83" s="75">
        <v>11675</v>
      </c>
      <c r="BE83" s="76">
        <v>6</v>
      </c>
      <c r="BF83" s="75">
        <v>5667</v>
      </c>
      <c r="BG83" s="76">
        <v>13</v>
      </c>
    </row>
    <row r="84" spans="1:59" s="5" customFormat="1" ht="21.75" customHeight="1">
      <c r="A84" s="81" t="s">
        <v>85</v>
      </c>
      <c r="B84" s="75">
        <f t="shared" si="3"/>
        <v>1038472</v>
      </c>
      <c r="C84" s="76">
        <f t="shared" si="4"/>
        <v>846</v>
      </c>
      <c r="D84" s="75">
        <v>226722</v>
      </c>
      <c r="E84" s="76">
        <v>332</v>
      </c>
      <c r="F84" s="75">
        <v>16175</v>
      </c>
      <c r="G84" s="76">
        <v>45</v>
      </c>
      <c r="H84" s="75">
        <v>14883</v>
      </c>
      <c r="I84" s="76">
        <v>2</v>
      </c>
      <c r="J84" s="75">
        <v>1011</v>
      </c>
      <c r="K84" s="76">
        <v>1</v>
      </c>
      <c r="L84" s="75">
        <v>723461</v>
      </c>
      <c r="M84" s="76">
        <v>241</v>
      </c>
      <c r="N84" s="75">
        <v>0</v>
      </c>
      <c r="O84" s="76">
        <v>0</v>
      </c>
      <c r="P84" s="75">
        <v>0</v>
      </c>
      <c r="Q84" s="76">
        <v>0</v>
      </c>
      <c r="R84" s="75">
        <v>28318</v>
      </c>
      <c r="S84" s="76">
        <v>161</v>
      </c>
      <c r="T84" s="75">
        <v>0</v>
      </c>
      <c r="U84" s="76">
        <v>0</v>
      </c>
      <c r="V84" s="75">
        <v>7128</v>
      </c>
      <c r="W84" s="76">
        <v>5</v>
      </c>
      <c r="X84" s="75">
        <v>0</v>
      </c>
      <c r="Y84" s="76">
        <v>0</v>
      </c>
      <c r="Z84" s="75">
        <v>0</v>
      </c>
      <c r="AA84" s="76">
        <v>0</v>
      </c>
      <c r="AB84" s="75">
        <v>0</v>
      </c>
      <c r="AC84" s="76">
        <v>0</v>
      </c>
      <c r="AD84" s="75">
        <v>14908</v>
      </c>
      <c r="AE84" s="76">
        <v>45</v>
      </c>
      <c r="AF84" s="75">
        <v>0</v>
      </c>
      <c r="AG84" s="76">
        <v>0</v>
      </c>
      <c r="AH84" s="75">
        <v>483</v>
      </c>
      <c r="AI84" s="76">
        <v>5</v>
      </c>
      <c r="AJ84" s="75">
        <v>0</v>
      </c>
      <c r="AK84" s="76">
        <v>0</v>
      </c>
      <c r="AL84" s="75">
        <v>836</v>
      </c>
      <c r="AM84" s="76">
        <v>1</v>
      </c>
      <c r="AN84" s="75">
        <v>0</v>
      </c>
      <c r="AO84" s="76">
        <v>0</v>
      </c>
      <c r="AP84" s="75">
        <v>0</v>
      </c>
      <c r="AQ84" s="76">
        <v>0</v>
      </c>
      <c r="AR84" s="75">
        <v>0</v>
      </c>
      <c r="AS84" s="76">
        <v>0</v>
      </c>
      <c r="AT84" s="75">
        <v>0</v>
      </c>
      <c r="AU84" s="76">
        <v>0</v>
      </c>
      <c r="AV84" s="75">
        <v>0</v>
      </c>
      <c r="AW84" s="76">
        <v>0</v>
      </c>
      <c r="AX84" s="75">
        <v>0</v>
      </c>
      <c r="AY84" s="76">
        <v>0</v>
      </c>
      <c r="AZ84" s="75">
        <v>0</v>
      </c>
      <c r="BA84" s="76">
        <v>0</v>
      </c>
      <c r="BB84" s="75">
        <v>0</v>
      </c>
      <c r="BC84" s="76">
        <v>0</v>
      </c>
      <c r="BD84" s="75">
        <v>2585</v>
      </c>
      <c r="BE84" s="76">
        <v>1</v>
      </c>
      <c r="BF84" s="75">
        <v>1962</v>
      </c>
      <c r="BG84" s="76">
        <v>7</v>
      </c>
    </row>
    <row r="85" spans="1:59" s="5" customFormat="1" ht="21.75" customHeight="1">
      <c r="A85" s="81" t="s">
        <v>86</v>
      </c>
      <c r="B85" s="75">
        <f t="shared" si="3"/>
        <v>5832098.8000000007</v>
      </c>
      <c r="C85" s="76">
        <f t="shared" si="4"/>
        <v>3049</v>
      </c>
      <c r="D85" s="75">
        <v>588403</v>
      </c>
      <c r="E85" s="76">
        <v>607</v>
      </c>
      <c r="F85" s="75">
        <v>433438.4</v>
      </c>
      <c r="G85" s="76">
        <v>417</v>
      </c>
      <c r="H85" s="75">
        <v>9693</v>
      </c>
      <c r="I85" s="76">
        <v>3</v>
      </c>
      <c r="J85" s="75">
        <v>6456</v>
      </c>
      <c r="K85" s="76">
        <v>8</v>
      </c>
      <c r="L85" s="75">
        <v>4248387</v>
      </c>
      <c r="M85" s="76">
        <v>836</v>
      </c>
      <c r="N85" s="75">
        <v>0</v>
      </c>
      <c r="O85" s="76">
        <v>0</v>
      </c>
      <c r="P85" s="75">
        <v>0</v>
      </c>
      <c r="Q85" s="76">
        <v>0</v>
      </c>
      <c r="R85" s="75">
        <v>143972</v>
      </c>
      <c r="S85" s="76">
        <v>356</v>
      </c>
      <c r="T85" s="75">
        <v>46586</v>
      </c>
      <c r="U85" s="76">
        <v>17</v>
      </c>
      <c r="V85" s="75">
        <v>30464</v>
      </c>
      <c r="W85" s="76">
        <v>11</v>
      </c>
      <c r="X85" s="75">
        <v>647</v>
      </c>
      <c r="Y85" s="76">
        <v>2</v>
      </c>
      <c r="Z85" s="75">
        <v>0</v>
      </c>
      <c r="AA85" s="76">
        <v>0</v>
      </c>
      <c r="AB85" s="75">
        <v>2886</v>
      </c>
      <c r="AC85" s="76">
        <v>3</v>
      </c>
      <c r="AD85" s="75">
        <v>187850.7</v>
      </c>
      <c r="AE85" s="76">
        <v>643</v>
      </c>
      <c r="AF85" s="75">
        <v>0</v>
      </c>
      <c r="AG85" s="76">
        <v>0</v>
      </c>
      <c r="AH85" s="75">
        <v>2307</v>
      </c>
      <c r="AI85" s="76">
        <v>12</v>
      </c>
      <c r="AJ85" s="75">
        <v>393</v>
      </c>
      <c r="AK85" s="76">
        <v>1</v>
      </c>
      <c r="AL85" s="75">
        <v>66371.899999999994</v>
      </c>
      <c r="AM85" s="76">
        <v>74</v>
      </c>
      <c r="AN85" s="75">
        <v>11023.8</v>
      </c>
      <c r="AO85" s="76">
        <v>10</v>
      </c>
      <c r="AP85" s="75">
        <v>654</v>
      </c>
      <c r="AQ85" s="76">
        <v>1</v>
      </c>
      <c r="AR85" s="75">
        <v>0</v>
      </c>
      <c r="AS85" s="76">
        <v>0</v>
      </c>
      <c r="AT85" s="75">
        <v>0</v>
      </c>
      <c r="AU85" s="76">
        <v>0</v>
      </c>
      <c r="AV85" s="75">
        <v>0</v>
      </c>
      <c r="AW85" s="76">
        <v>0</v>
      </c>
      <c r="AX85" s="75">
        <v>0</v>
      </c>
      <c r="AY85" s="76">
        <v>0</v>
      </c>
      <c r="AZ85" s="75">
        <v>6314</v>
      </c>
      <c r="BA85" s="76">
        <v>9</v>
      </c>
      <c r="BB85" s="75">
        <v>0</v>
      </c>
      <c r="BC85" s="76">
        <v>0</v>
      </c>
      <c r="BD85" s="75">
        <v>6108</v>
      </c>
      <c r="BE85" s="76">
        <v>8</v>
      </c>
      <c r="BF85" s="75">
        <v>40144</v>
      </c>
      <c r="BG85" s="76">
        <v>31</v>
      </c>
    </row>
    <row r="86" spans="1:59" s="5" customFormat="1" ht="21.75" customHeight="1">
      <c r="A86" s="81" t="s">
        <v>87</v>
      </c>
      <c r="B86" s="75">
        <f t="shared" si="3"/>
        <v>4529423</v>
      </c>
      <c r="C86" s="76">
        <f t="shared" si="4"/>
        <v>3561</v>
      </c>
      <c r="D86" s="75">
        <v>1247767</v>
      </c>
      <c r="E86" s="76">
        <v>1151</v>
      </c>
      <c r="F86" s="75">
        <v>520059</v>
      </c>
      <c r="G86" s="76">
        <v>381</v>
      </c>
      <c r="H86" s="75">
        <v>14075</v>
      </c>
      <c r="I86" s="76">
        <v>24</v>
      </c>
      <c r="J86" s="75">
        <v>26913</v>
      </c>
      <c r="K86" s="76">
        <v>5</v>
      </c>
      <c r="L86" s="75">
        <v>2104361</v>
      </c>
      <c r="M86" s="76">
        <v>545</v>
      </c>
      <c r="N86" s="75">
        <v>0</v>
      </c>
      <c r="O86" s="76">
        <v>0</v>
      </c>
      <c r="P86" s="75">
        <v>0</v>
      </c>
      <c r="Q86" s="76">
        <v>0</v>
      </c>
      <c r="R86" s="75">
        <v>170984</v>
      </c>
      <c r="S86" s="76">
        <v>544</v>
      </c>
      <c r="T86" s="75">
        <v>39150</v>
      </c>
      <c r="U86" s="76">
        <v>17</v>
      </c>
      <c r="V86" s="75">
        <v>10482</v>
      </c>
      <c r="W86" s="76">
        <v>2</v>
      </c>
      <c r="X86" s="75">
        <v>0</v>
      </c>
      <c r="Y86" s="76">
        <v>0</v>
      </c>
      <c r="Z86" s="75">
        <v>1123</v>
      </c>
      <c r="AA86" s="76">
        <v>1</v>
      </c>
      <c r="AB86" s="75">
        <v>9566</v>
      </c>
      <c r="AC86" s="76">
        <v>13</v>
      </c>
      <c r="AD86" s="75">
        <v>197423</v>
      </c>
      <c r="AE86" s="76">
        <v>725</v>
      </c>
      <c r="AF86" s="75">
        <v>0</v>
      </c>
      <c r="AG86" s="76">
        <v>0</v>
      </c>
      <c r="AH86" s="75">
        <v>8892</v>
      </c>
      <c r="AI86" s="76">
        <v>11</v>
      </c>
      <c r="AJ86" s="75">
        <v>8213</v>
      </c>
      <c r="AK86" s="76">
        <v>8</v>
      </c>
      <c r="AL86" s="75">
        <v>47340</v>
      </c>
      <c r="AM86" s="76">
        <v>21</v>
      </c>
      <c r="AN86" s="75">
        <v>19287</v>
      </c>
      <c r="AO86" s="76">
        <v>12</v>
      </c>
      <c r="AP86" s="75">
        <v>10905</v>
      </c>
      <c r="AQ86" s="76">
        <v>5</v>
      </c>
      <c r="AR86" s="75">
        <v>0</v>
      </c>
      <c r="AS86" s="76">
        <v>0</v>
      </c>
      <c r="AT86" s="75">
        <v>0</v>
      </c>
      <c r="AU86" s="76">
        <v>0</v>
      </c>
      <c r="AV86" s="75">
        <v>0</v>
      </c>
      <c r="AW86" s="76">
        <v>0</v>
      </c>
      <c r="AX86" s="75">
        <v>0</v>
      </c>
      <c r="AY86" s="76">
        <v>0</v>
      </c>
      <c r="AZ86" s="75">
        <v>4604</v>
      </c>
      <c r="BA86" s="76">
        <v>5</v>
      </c>
      <c r="BB86" s="75">
        <v>6161</v>
      </c>
      <c r="BC86" s="76">
        <v>3</v>
      </c>
      <c r="BD86" s="75">
        <v>26285</v>
      </c>
      <c r="BE86" s="76">
        <v>31</v>
      </c>
      <c r="BF86" s="75">
        <v>55833</v>
      </c>
      <c r="BG86" s="76">
        <v>57</v>
      </c>
    </row>
    <row r="87" spans="1:59" s="5" customFormat="1" ht="21.75" customHeight="1">
      <c r="A87" s="81" t="s">
        <v>88</v>
      </c>
      <c r="B87" s="75">
        <f t="shared" si="3"/>
        <v>3958859.3000000003</v>
      </c>
      <c r="C87" s="76">
        <f t="shared" si="4"/>
        <v>2455</v>
      </c>
      <c r="D87" s="75">
        <v>813478</v>
      </c>
      <c r="E87" s="76">
        <v>758</v>
      </c>
      <c r="F87" s="75">
        <v>388941</v>
      </c>
      <c r="G87" s="76">
        <v>325</v>
      </c>
      <c r="H87" s="75">
        <v>0</v>
      </c>
      <c r="I87" s="76">
        <v>0</v>
      </c>
      <c r="J87" s="75">
        <v>10950</v>
      </c>
      <c r="K87" s="76">
        <v>3</v>
      </c>
      <c r="L87" s="75">
        <v>2226205</v>
      </c>
      <c r="M87" s="76">
        <v>384</v>
      </c>
      <c r="N87" s="75">
        <v>0</v>
      </c>
      <c r="O87" s="76">
        <v>0</v>
      </c>
      <c r="P87" s="75">
        <v>0</v>
      </c>
      <c r="Q87" s="76">
        <v>0</v>
      </c>
      <c r="R87" s="75">
        <v>98965</v>
      </c>
      <c r="S87" s="76">
        <v>280</v>
      </c>
      <c r="T87" s="75">
        <v>9573</v>
      </c>
      <c r="U87" s="76">
        <v>5</v>
      </c>
      <c r="V87" s="75">
        <v>0</v>
      </c>
      <c r="W87" s="76">
        <v>0</v>
      </c>
      <c r="X87" s="75">
        <v>1164</v>
      </c>
      <c r="Y87" s="76">
        <v>2</v>
      </c>
      <c r="Z87" s="75">
        <v>7189</v>
      </c>
      <c r="AA87" s="76">
        <v>4</v>
      </c>
      <c r="AB87" s="75">
        <v>5053</v>
      </c>
      <c r="AC87" s="76">
        <v>10</v>
      </c>
      <c r="AD87" s="75">
        <v>104317.7</v>
      </c>
      <c r="AE87" s="76">
        <v>584</v>
      </c>
      <c r="AF87" s="75">
        <v>0</v>
      </c>
      <c r="AG87" s="76">
        <v>0</v>
      </c>
      <c r="AH87" s="75">
        <v>3438</v>
      </c>
      <c r="AI87" s="76">
        <v>1</v>
      </c>
      <c r="AJ87" s="75">
        <v>28449.7</v>
      </c>
      <c r="AK87" s="76">
        <v>20</v>
      </c>
      <c r="AL87" s="75">
        <v>47551.4</v>
      </c>
      <c r="AM87" s="76">
        <v>41</v>
      </c>
      <c r="AN87" s="75">
        <v>194774</v>
      </c>
      <c r="AO87" s="76">
        <v>4</v>
      </c>
      <c r="AP87" s="75">
        <v>0</v>
      </c>
      <c r="AQ87" s="76">
        <v>0</v>
      </c>
      <c r="AR87" s="75">
        <v>0</v>
      </c>
      <c r="AS87" s="76">
        <v>0</v>
      </c>
      <c r="AT87" s="75">
        <v>0</v>
      </c>
      <c r="AU87" s="76">
        <v>0</v>
      </c>
      <c r="AV87" s="75">
        <v>0</v>
      </c>
      <c r="AW87" s="76">
        <v>0</v>
      </c>
      <c r="AX87" s="75">
        <v>0</v>
      </c>
      <c r="AY87" s="76">
        <v>0</v>
      </c>
      <c r="AZ87" s="75">
        <v>1103</v>
      </c>
      <c r="BA87" s="76">
        <v>5</v>
      </c>
      <c r="BB87" s="75">
        <v>0</v>
      </c>
      <c r="BC87" s="76">
        <v>0</v>
      </c>
      <c r="BD87" s="75">
        <v>5902</v>
      </c>
      <c r="BE87" s="76">
        <v>3</v>
      </c>
      <c r="BF87" s="75">
        <v>11805.5</v>
      </c>
      <c r="BG87" s="76">
        <v>26</v>
      </c>
    </row>
    <row r="88" spans="1:59" s="5" customFormat="1" ht="21.75" customHeight="1">
      <c r="A88" s="81" t="s">
        <v>89</v>
      </c>
      <c r="B88" s="75">
        <f t="shared" si="3"/>
        <v>3554284</v>
      </c>
      <c r="C88" s="76">
        <f t="shared" si="4"/>
        <v>2082</v>
      </c>
      <c r="D88" s="75">
        <v>779726</v>
      </c>
      <c r="E88" s="76">
        <v>770</v>
      </c>
      <c r="F88" s="75">
        <v>111021</v>
      </c>
      <c r="G88" s="76">
        <v>172</v>
      </c>
      <c r="H88" s="75">
        <v>5849</v>
      </c>
      <c r="I88" s="76">
        <v>3</v>
      </c>
      <c r="J88" s="75">
        <v>1761</v>
      </c>
      <c r="K88" s="76">
        <v>1</v>
      </c>
      <c r="L88" s="75">
        <v>2342264</v>
      </c>
      <c r="M88" s="76">
        <v>425</v>
      </c>
      <c r="N88" s="75">
        <v>0</v>
      </c>
      <c r="O88" s="76">
        <v>0</v>
      </c>
      <c r="P88" s="75">
        <v>0</v>
      </c>
      <c r="Q88" s="76">
        <v>0</v>
      </c>
      <c r="R88" s="75">
        <v>112988</v>
      </c>
      <c r="S88" s="76">
        <v>304</v>
      </c>
      <c r="T88" s="75">
        <v>444</v>
      </c>
      <c r="U88" s="76">
        <v>1</v>
      </c>
      <c r="V88" s="75">
        <v>9352</v>
      </c>
      <c r="W88" s="76">
        <v>6</v>
      </c>
      <c r="X88" s="75">
        <v>1265</v>
      </c>
      <c r="Y88" s="76">
        <v>2</v>
      </c>
      <c r="Z88" s="75">
        <v>0</v>
      </c>
      <c r="AA88" s="76">
        <v>0</v>
      </c>
      <c r="AB88" s="75">
        <v>1054</v>
      </c>
      <c r="AC88" s="76">
        <v>2</v>
      </c>
      <c r="AD88" s="75">
        <v>146025</v>
      </c>
      <c r="AE88" s="76">
        <v>333</v>
      </c>
      <c r="AF88" s="75">
        <v>0</v>
      </c>
      <c r="AG88" s="76">
        <v>0</v>
      </c>
      <c r="AH88" s="75">
        <v>4742</v>
      </c>
      <c r="AI88" s="76">
        <v>14</v>
      </c>
      <c r="AJ88" s="75">
        <v>0</v>
      </c>
      <c r="AK88" s="76">
        <v>0</v>
      </c>
      <c r="AL88" s="75">
        <v>19164</v>
      </c>
      <c r="AM88" s="76">
        <v>22</v>
      </c>
      <c r="AN88" s="75">
        <v>3481</v>
      </c>
      <c r="AO88" s="76">
        <v>2</v>
      </c>
      <c r="AP88" s="75">
        <v>0</v>
      </c>
      <c r="AQ88" s="76">
        <v>0</v>
      </c>
      <c r="AR88" s="75">
        <v>0</v>
      </c>
      <c r="AS88" s="76">
        <v>0</v>
      </c>
      <c r="AT88" s="75">
        <v>0</v>
      </c>
      <c r="AU88" s="76">
        <v>0</v>
      </c>
      <c r="AV88" s="75">
        <v>0</v>
      </c>
      <c r="AW88" s="76">
        <v>0</v>
      </c>
      <c r="AX88" s="75">
        <v>0</v>
      </c>
      <c r="AY88" s="76">
        <v>0</v>
      </c>
      <c r="AZ88" s="75">
        <v>992</v>
      </c>
      <c r="BA88" s="76">
        <v>1</v>
      </c>
      <c r="BB88" s="75">
        <v>0</v>
      </c>
      <c r="BC88" s="76">
        <v>0</v>
      </c>
      <c r="BD88" s="75">
        <v>1478</v>
      </c>
      <c r="BE88" s="76">
        <v>4</v>
      </c>
      <c r="BF88" s="75">
        <v>12678</v>
      </c>
      <c r="BG88" s="76">
        <v>20</v>
      </c>
    </row>
    <row r="89" spans="1:59" s="5" customFormat="1" ht="21.75" customHeight="1">
      <c r="A89" s="81" t="s">
        <v>90</v>
      </c>
      <c r="B89" s="75">
        <f t="shared" si="3"/>
        <v>11946182.299999999</v>
      </c>
      <c r="C89" s="76">
        <f t="shared" si="4"/>
        <v>4837</v>
      </c>
      <c r="D89" s="75">
        <v>1447009</v>
      </c>
      <c r="E89" s="76">
        <v>1359</v>
      </c>
      <c r="F89" s="75">
        <v>1290801.6000000001</v>
      </c>
      <c r="G89" s="76">
        <v>1170</v>
      </c>
      <c r="H89" s="75">
        <v>56059</v>
      </c>
      <c r="I89" s="76">
        <v>9</v>
      </c>
      <c r="J89" s="75">
        <v>31798</v>
      </c>
      <c r="K89" s="76">
        <v>6</v>
      </c>
      <c r="L89" s="75">
        <v>8302382</v>
      </c>
      <c r="M89" s="76">
        <v>937</v>
      </c>
      <c r="N89" s="75">
        <v>0</v>
      </c>
      <c r="O89" s="76">
        <v>0</v>
      </c>
      <c r="P89" s="75">
        <v>0</v>
      </c>
      <c r="Q89" s="76">
        <v>0</v>
      </c>
      <c r="R89" s="75">
        <v>123974</v>
      </c>
      <c r="S89" s="76">
        <v>339</v>
      </c>
      <c r="T89" s="75">
        <v>13000</v>
      </c>
      <c r="U89" s="76">
        <v>9</v>
      </c>
      <c r="V89" s="75">
        <v>30</v>
      </c>
      <c r="W89" s="76">
        <v>1</v>
      </c>
      <c r="X89" s="75">
        <v>2538</v>
      </c>
      <c r="Y89" s="76">
        <v>3</v>
      </c>
      <c r="Z89" s="75">
        <v>0</v>
      </c>
      <c r="AA89" s="76">
        <v>0</v>
      </c>
      <c r="AB89" s="75">
        <v>4276</v>
      </c>
      <c r="AC89" s="76">
        <v>9</v>
      </c>
      <c r="AD89" s="75">
        <v>246155.2</v>
      </c>
      <c r="AE89" s="76">
        <v>711</v>
      </c>
      <c r="AF89" s="75">
        <v>0</v>
      </c>
      <c r="AG89" s="76">
        <v>0</v>
      </c>
      <c r="AH89" s="75">
        <v>8921</v>
      </c>
      <c r="AI89" s="76">
        <v>5</v>
      </c>
      <c r="AJ89" s="75">
        <v>60004.4</v>
      </c>
      <c r="AK89" s="76">
        <v>16</v>
      </c>
      <c r="AL89" s="75">
        <v>165909.1</v>
      </c>
      <c r="AM89" s="76">
        <v>129</v>
      </c>
      <c r="AN89" s="75">
        <v>161919</v>
      </c>
      <c r="AO89" s="76">
        <v>100</v>
      </c>
      <c r="AP89" s="75">
        <v>0</v>
      </c>
      <c r="AQ89" s="76">
        <v>0</v>
      </c>
      <c r="AR89" s="75">
        <v>0</v>
      </c>
      <c r="AS89" s="76">
        <v>0</v>
      </c>
      <c r="AT89" s="75">
        <v>0</v>
      </c>
      <c r="AU89" s="76">
        <v>0</v>
      </c>
      <c r="AV89" s="75">
        <v>0</v>
      </c>
      <c r="AW89" s="76">
        <v>0</v>
      </c>
      <c r="AX89" s="75">
        <v>0</v>
      </c>
      <c r="AY89" s="76">
        <v>0</v>
      </c>
      <c r="AZ89" s="75">
        <v>1692</v>
      </c>
      <c r="BA89" s="76">
        <v>2</v>
      </c>
      <c r="BB89" s="75">
        <v>0</v>
      </c>
      <c r="BC89" s="76">
        <v>0</v>
      </c>
      <c r="BD89" s="75">
        <v>16448</v>
      </c>
      <c r="BE89" s="76">
        <v>11</v>
      </c>
      <c r="BF89" s="75">
        <v>13266</v>
      </c>
      <c r="BG89" s="76">
        <v>21</v>
      </c>
    </row>
    <row r="90" spans="1:59" s="5" customFormat="1" ht="21.75" customHeight="1">
      <c r="A90" s="81" t="s">
        <v>91</v>
      </c>
      <c r="B90" s="75">
        <f t="shared" si="3"/>
        <v>7418353.6999999993</v>
      </c>
      <c r="C90" s="76">
        <f t="shared" si="4"/>
        <v>4091</v>
      </c>
      <c r="D90" s="75">
        <v>1065748.7</v>
      </c>
      <c r="E90" s="76">
        <v>1037</v>
      </c>
      <c r="F90" s="75">
        <v>866095.7</v>
      </c>
      <c r="G90" s="76">
        <v>824</v>
      </c>
      <c r="H90" s="75">
        <v>1850</v>
      </c>
      <c r="I90" s="76">
        <v>2</v>
      </c>
      <c r="J90" s="75">
        <v>12543</v>
      </c>
      <c r="K90" s="76">
        <v>4</v>
      </c>
      <c r="L90" s="75">
        <v>4741096.8</v>
      </c>
      <c r="M90" s="76">
        <v>745</v>
      </c>
      <c r="N90" s="75">
        <v>0</v>
      </c>
      <c r="O90" s="76">
        <v>0</v>
      </c>
      <c r="P90" s="75">
        <v>0</v>
      </c>
      <c r="Q90" s="76">
        <v>0</v>
      </c>
      <c r="R90" s="75">
        <v>124587.5</v>
      </c>
      <c r="S90" s="76">
        <v>420</v>
      </c>
      <c r="T90" s="75">
        <v>101598.2</v>
      </c>
      <c r="U90" s="76">
        <v>22</v>
      </c>
      <c r="V90" s="75">
        <v>33365</v>
      </c>
      <c r="W90" s="76">
        <v>4</v>
      </c>
      <c r="X90" s="75">
        <v>1088</v>
      </c>
      <c r="Y90" s="76">
        <v>1</v>
      </c>
      <c r="Z90" s="75">
        <v>1811</v>
      </c>
      <c r="AA90" s="76">
        <v>1</v>
      </c>
      <c r="AB90" s="75">
        <v>5578</v>
      </c>
      <c r="AC90" s="76">
        <v>11</v>
      </c>
      <c r="AD90" s="75">
        <v>204075.5</v>
      </c>
      <c r="AE90" s="76">
        <v>679</v>
      </c>
      <c r="AF90" s="75">
        <v>0</v>
      </c>
      <c r="AG90" s="76">
        <v>0</v>
      </c>
      <c r="AH90" s="75">
        <v>0</v>
      </c>
      <c r="AI90" s="76">
        <v>0</v>
      </c>
      <c r="AJ90" s="75">
        <v>3568</v>
      </c>
      <c r="AK90" s="76">
        <v>10</v>
      </c>
      <c r="AL90" s="75">
        <v>132195.1</v>
      </c>
      <c r="AM90" s="76">
        <v>244</v>
      </c>
      <c r="AN90" s="75">
        <v>79538</v>
      </c>
      <c r="AO90" s="76">
        <v>36</v>
      </c>
      <c r="AP90" s="75">
        <v>0</v>
      </c>
      <c r="AQ90" s="76">
        <v>0</v>
      </c>
      <c r="AR90" s="75">
        <v>0</v>
      </c>
      <c r="AS90" s="76">
        <v>0</v>
      </c>
      <c r="AT90" s="75">
        <v>0</v>
      </c>
      <c r="AU90" s="76">
        <v>0</v>
      </c>
      <c r="AV90" s="75">
        <v>0</v>
      </c>
      <c r="AW90" s="76">
        <v>0</v>
      </c>
      <c r="AX90" s="75">
        <v>0</v>
      </c>
      <c r="AY90" s="76">
        <v>0</v>
      </c>
      <c r="AZ90" s="75">
        <v>2095</v>
      </c>
      <c r="BA90" s="76">
        <v>5</v>
      </c>
      <c r="BB90" s="75">
        <v>0</v>
      </c>
      <c r="BC90" s="76">
        <v>0</v>
      </c>
      <c r="BD90" s="75">
        <v>22954</v>
      </c>
      <c r="BE90" s="76">
        <v>17</v>
      </c>
      <c r="BF90" s="75">
        <v>18566.2</v>
      </c>
      <c r="BG90" s="76">
        <v>29</v>
      </c>
    </row>
    <row r="91" spans="1:59" s="5" customFormat="1" ht="21.75" customHeight="1">
      <c r="A91" s="81" t="s">
        <v>92</v>
      </c>
      <c r="B91" s="75">
        <f t="shared" si="3"/>
        <v>6225081.6999999993</v>
      </c>
      <c r="C91" s="76">
        <f t="shared" si="4"/>
        <v>3234</v>
      </c>
      <c r="D91" s="75">
        <v>953709</v>
      </c>
      <c r="E91" s="76">
        <v>875</v>
      </c>
      <c r="F91" s="75">
        <v>710973</v>
      </c>
      <c r="G91" s="76">
        <v>693</v>
      </c>
      <c r="H91" s="75">
        <v>10611</v>
      </c>
      <c r="I91" s="76">
        <v>2</v>
      </c>
      <c r="J91" s="75">
        <v>16806</v>
      </c>
      <c r="K91" s="76">
        <v>12</v>
      </c>
      <c r="L91" s="75">
        <v>4163729</v>
      </c>
      <c r="M91" s="76">
        <v>556</v>
      </c>
      <c r="N91" s="75">
        <v>0</v>
      </c>
      <c r="O91" s="76">
        <v>0</v>
      </c>
      <c r="P91" s="75">
        <v>0</v>
      </c>
      <c r="Q91" s="76">
        <v>0</v>
      </c>
      <c r="R91" s="75">
        <v>88371</v>
      </c>
      <c r="S91" s="76">
        <v>320</v>
      </c>
      <c r="T91" s="75">
        <v>2921</v>
      </c>
      <c r="U91" s="76">
        <v>1</v>
      </c>
      <c r="V91" s="75">
        <v>0</v>
      </c>
      <c r="W91" s="76">
        <v>0</v>
      </c>
      <c r="X91" s="75">
        <v>0</v>
      </c>
      <c r="Y91" s="76">
        <v>0</v>
      </c>
      <c r="Z91" s="75">
        <v>0</v>
      </c>
      <c r="AA91" s="76">
        <v>0</v>
      </c>
      <c r="AB91" s="75">
        <v>1029</v>
      </c>
      <c r="AC91" s="76">
        <v>3</v>
      </c>
      <c r="AD91" s="75">
        <v>116568.6</v>
      </c>
      <c r="AE91" s="76">
        <v>579</v>
      </c>
      <c r="AF91" s="75">
        <v>0</v>
      </c>
      <c r="AG91" s="76">
        <v>0</v>
      </c>
      <c r="AH91" s="75">
        <v>2298</v>
      </c>
      <c r="AI91" s="76">
        <v>1</v>
      </c>
      <c r="AJ91" s="75">
        <v>1736</v>
      </c>
      <c r="AK91" s="76">
        <v>10</v>
      </c>
      <c r="AL91" s="75">
        <v>105848.1</v>
      </c>
      <c r="AM91" s="76">
        <v>137</v>
      </c>
      <c r="AN91" s="75">
        <v>18192</v>
      </c>
      <c r="AO91" s="76">
        <v>14</v>
      </c>
      <c r="AP91" s="75">
        <v>0</v>
      </c>
      <c r="AQ91" s="76">
        <v>0</v>
      </c>
      <c r="AR91" s="75">
        <v>0</v>
      </c>
      <c r="AS91" s="76">
        <v>0</v>
      </c>
      <c r="AT91" s="75">
        <v>0</v>
      </c>
      <c r="AU91" s="76">
        <v>0</v>
      </c>
      <c r="AV91" s="75">
        <v>0</v>
      </c>
      <c r="AW91" s="76">
        <v>0</v>
      </c>
      <c r="AX91" s="75">
        <v>0</v>
      </c>
      <c r="AY91" s="76">
        <v>0</v>
      </c>
      <c r="AZ91" s="75">
        <v>1718</v>
      </c>
      <c r="BA91" s="76">
        <v>5</v>
      </c>
      <c r="BB91" s="75">
        <v>0</v>
      </c>
      <c r="BC91" s="76">
        <v>0</v>
      </c>
      <c r="BD91" s="75">
        <v>12032</v>
      </c>
      <c r="BE91" s="76">
        <v>12</v>
      </c>
      <c r="BF91" s="75">
        <v>18540</v>
      </c>
      <c r="BG91" s="76">
        <v>14</v>
      </c>
    </row>
    <row r="92" spans="1:59" s="5" customFormat="1" ht="21.75" customHeight="1">
      <c r="A92" s="81" t="s">
        <v>93</v>
      </c>
      <c r="B92" s="75">
        <f t="shared" si="3"/>
        <v>8996418</v>
      </c>
      <c r="C92" s="76">
        <f t="shared" si="4"/>
        <v>4871</v>
      </c>
      <c r="D92" s="75">
        <v>1076490</v>
      </c>
      <c r="E92" s="76">
        <v>1015</v>
      </c>
      <c r="F92" s="75">
        <v>640637</v>
      </c>
      <c r="G92" s="76">
        <v>988</v>
      </c>
      <c r="H92" s="75">
        <v>0</v>
      </c>
      <c r="I92" s="76">
        <v>0</v>
      </c>
      <c r="J92" s="75">
        <v>44312</v>
      </c>
      <c r="K92" s="76">
        <v>8</v>
      </c>
      <c r="L92" s="75">
        <v>6727626</v>
      </c>
      <c r="M92" s="76">
        <v>1530</v>
      </c>
      <c r="N92" s="75">
        <v>0</v>
      </c>
      <c r="O92" s="76">
        <v>0</v>
      </c>
      <c r="P92" s="75">
        <v>0</v>
      </c>
      <c r="Q92" s="76">
        <v>0</v>
      </c>
      <c r="R92" s="75">
        <v>151807</v>
      </c>
      <c r="S92" s="76">
        <v>426</v>
      </c>
      <c r="T92" s="75">
        <v>0</v>
      </c>
      <c r="U92" s="76">
        <v>0</v>
      </c>
      <c r="V92" s="75">
        <v>5586</v>
      </c>
      <c r="W92" s="76">
        <v>7</v>
      </c>
      <c r="X92" s="75">
        <v>0</v>
      </c>
      <c r="Y92" s="76">
        <v>0</v>
      </c>
      <c r="Z92" s="75">
        <v>0</v>
      </c>
      <c r="AA92" s="76">
        <v>0</v>
      </c>
      <c r="AB92" s="75">
        <v>958</v>
      </c>
      <c r="AC92" s="76">
        <v>3</v>
      </c>
      <c r="AD92" s="75">
        <v>238395</v>
      </c>
      <c r="AE92" s="76">
        <v>780</v>
      </c>
      <c r="AF92" s="75">
        <v>0</v>
      </c>
      <c r="AG92" s="76">
        <v>0</v>
      </c>
      <c r="AH92" s="75">
        <v>2730</v>
      </c>
      <c r="AI92" s="76">
        <v>16</v>
      </c>
      <c r="AJ92" s="75">
        <v>205</v>
      </c>
      <c r="AK92" s="76">
        <v>2</v>
      </c>
      <c r="AL92" s="75">
        <v>67408</v>
      </c>
      <c r="AM92" s="76">
        <v>35</v>
      </c>
      <c r="AN92" s="75">
        <v>10156</v>
      </c>
      <c r="AO92" s="76">
        <v>8</v>
      </c>
      <c r="AP92" s="75">
        <v>0</v>
      </c>
      <c r="AQ92" s="76">
        <v>0</v>
      </c>
      <c r="AR92" s="75">
        <v>0</v>
      </c>
      <c r="AS92" s="76">
        <v>0</v>
      </c>
      <c r="AT92" s="75">
        <v>0</v>
      </c>
      <c r="AU92" s="76">
        <v>0</v>
      </c>
      <c r="AV92" s="75">
        <v>0</v>
      </c>
      <c r="AW92" s="76">
        <v>0</v>
      </c>
      <c r="AX92" s="75">
        <v>0</v>
      </c>
      <c r="AY92" s="76">
        <v>0</v>
      </c>
      <c r="AZ92" s="75">
        <v>1344</v>
      </c>
      <c r="BA92" s="76">
        <v>3</v>
      </c>
      <c r="BB92" s="75">
        <v>0</v>
      </c>
      <c r="BC92" s="76">
        <v>0</v>
      </c>
      <c r="BD92" s="75">
        <v>13686</v>
      </c>
      <c r="BE92" s="76">
        <v>20</v>
      </c>
      <c r="BF92" s="75">
        <v>15078</v>
      </c>
      <c r="BG92" s="76">
        <v>30</v>
      </c>
    </row>
    <row r="93" spans="1:59" s="5" customFormat="1" ht="21.75" customHeight="1">
      <c r="A93" s="81" t="s">
        <v>94</v>
      </c>
      <c r="B93" s="75">
        <f t="shared" si="3"/>
        <v>5244685</v>
      </c>
      <c r="C93" s="76">
        <f t="shared" si="4"/>
        <v>3667</v>
      </c>
      <c r="D93" s="75">
        <v>1163843</v>
      </c>
      <c r="E93" s="76">
        <v>1170</v>
      </c>
      <c r="F93" s="75">
        <v>302255</v>
      </c>
      <c r="G93" s="76">
        <v>515</v>
      </c>
      <c r="H93" s="75">
        <v>2420</v>
      </c>
      <c r="I93" s="76">
        <v>1</v>
      </c>
      <c r="J93" s="75">
        <v>12255</v>
      </c>
      <c r="K93" s="76">
        <v>10</v>
      </c>
      <c r="L93" s="75">
        <v>3354556</v>
      </c>
      <c r="M93" s="76">
        <v>824</v>
      </c>
      <c r="N93" s="75">
        <v>0</v>
      </c>
      <c r="O93" s="76">
        <v>0</v>
      </c>
      <c r="P93" s="75">
        <v>0</v>
      </c>
      <c r="Q93" s="76">
        <v>0</v>
      </c>
      <c r="R93" s="75">
        <v>129714</v>
      </c>
      <c r="S93" s="76">
        <v>428</v>
      </c>
      <c r="T93" s="75">
        <v>0</v>
      </c>
      <c r="U93" s="76">
        <v>0</v>
      </c>
      <c r="V93" s="75">
        <v>21516</v>
      </c>
      <c r="W93" s="76">
        <v>5</v>
      </c>
      <c r="X93" s="75">
        <v>0</v>
      </c>
      <c r="Y93" s="76">
        <v>0</v>
      </c>
      <c r="Z93" s="75">
        <v>0</v>
      </c>
      <c r="AA93" s="76">
        <v>0</v>
      </c>
      <c r="AB93" s="75">
        <v>1209</v>
      </c>
      <c r="AC93" s="76">
        <v>5</v>
      </c>
      <c r="AD93" s="75">
        <v>194753</v>
      </c>
      <c r="AE93" s="76">
        <v>597</v>
      </c>
      <c r="AF93" s="75">
        <v>0</v>
      </c>
      <c r="AG93" s="76">
        <v>0</v>
      </c>
      <c r="AH93" s="75">
        <v>7575</v>
      </c>
      <c r="AI93" s="76">
        <v>18</v>
      </c>
      <c r="AJ93" s="75">
        <v>0</v>
      </c>
      <c r="AK93" s="76">
        <v>0</v>
      </c>
      <c r="AL93" s="75">
        <v>22526</v>
      </c>
      <c r="AM93" s="76">
        <v>30</v>
      </c>
      <c r="AN93" s="75">
        <v>0</v>
      </c>
      <c r="AO93" s="76">
        <v>0</v>
      </c>
      <c r="AP93" s="75">
        <v>1524</v>
      </c>
      <c r="AQ93" s="76">
        <v>2</v>
      </c>
      <c r="AR93" s="75">
        <v>0</v>
      </c>
      <c r="AS93" s="76">
        <v>0</v>
      </c>
      <c r="AT93" s="75">
        <v>0</v>
      </c>
      <c r="AU93" s="76">
        <v>0</v>
      </c>
      <c r="AV93" s="75">
        <v>0</v>
      </c>
      <c r="AW93" s="76">
        <v>0</v>
      </c>
      <c r="AX93" s="75">
        <v>0</v>
      </c>
      <c r="AY93" s="76">
        <v>0</v>
      </c>
      <c r="AZ93" s="75">
        <v>0</v>
      </c>
      <c r="BA93" s="76">
        <v>0</v>
      </c>
      <c r="BB93" s="75">
        <v>0</v>
      </c>
      <c r="BC93" s="76">
        <v>0</v>
      </c>
      <c r="BD93" s="75">
        <v>14373</v>
      </c>
      <c r="BE93" s="76">
        <v>24</v>
      </c>
      <c r="BF93" s="75">
        <v>16166</v>
      </c>
      <c r="BG93" s="76">
        <v>38</v>
      </c>
    </row>
    <row r="94" spans="1:59" s="5" customFormat="1" ht="21.75" customHeight="1">
      <c r="A94" s="81" t="s">
        <v>95</v>
      </c>
      <c r="B94" s="75">
        <f t="shared" si="3"/>
        <v>12415737.300000001</v>
      </c>
      <c r="C94" s="76">
        <f t="shared" si="4"/>
        <v>6843</v>
      </c>
      <c r="D94" s="75">
        <v>1559859</v>
      </c>
      <c r="E94" s="76">
        <v>1755</v>
      </c>
      <c r="F94" s="75">
        <v>795687.5</v>
      </c>
      <c r="G94" s="76">
        <v>1140</v>
      </c>
      <c r="H94" s="75">
        <v>29555</v>
      </c>
      <c r="I94" s="76">
        <v>7</v>
      </c>
      <c r="J94" s="75">
        <v>51637</v>
      </c>
      <c r="K94" s="76">
        <v>27</v>
      </c>
      <c r="L94" s="75">
        <v>9134361</v>
      </c>
      <c r="M94" s="76">
        <v>1798</v>
      </c>
      <c r="N94" s="75">
        <v>0</v>
      </c>
      <c r="O94" s="76">
        <v>0</v>
      </c>
      <c r="P94" s="75">
        <v>0</v>
      </c>
      <c r="Q94" s="76">
        <v>0</v>
      </c>
      <c r="R94" s="75">
        <v>206004</v>
      </c>
      <c r="S94" s="76">
        <v>627</v>
      </c>
      <c r="T94" s="75">
        <v>7050</v>
      </c>
      <c r="U94" s="76">
        <v>1</v>
      </c>
      <c r="V94" s="75">
        <v>6792</v>
      </c>
      <c r="W94" s="76">
        <v>2</v>
      </c>
      <c r="X94" s="75">
        <v>0</v>
      </c>
      <c r="Y94" s="76">
        <v>0</v>
      </c>
      <c r="Z94" s="75">
        <v>1629</v>
      </c>
      <c r="AA94" s="76">
        <v>1</v>
      </c>
      <c r="AB94" s="75">
        <v>8885</v>
      </c>
      <c r="AC94" s="76">
        <v>15</v>
      </c>
      <c r="AD94" s="75">
        <v>359440.9</v>
      </c>
      <c r="AE94" s="76">
        <v>1111</v>
      </c>
      <c r="AF94" s="75">
        <v>0</v>
      </c>
      <c r="AG94" s="76">
        <v>0</v>
      </c>
      <c r="AH94" s="75">
        <v>7422</v>
      </c>
      <c r="AI94" s="76">
        <v>19</v>
      </c>
      <c r="AJ94" s="75">
        <v>393</v>
      </c>
      <c r="AK94" s="76">
        <v>2</v>
      </c>
      <c r="AL94" s="75">
        <v>95720.9</v>
      </c>
      <c r="AM94" s="76">
        <v>108</v>
      </c>
      <c r="AN94" s="75">
        <v>66302</v>
      </c>
      <c r="AO94" s="76">
        <v>85</v>
      </c>
      <c r="AP94" s="75">
        <v>20344</v>
      </c>
      <c r="AQ94" s="76">
        <v>13</v>
      </c>
      <c r="AR94" s="75">
        <v>0</v>
      </c>
      <c r="AS94" s="76">
        <v>0</v>
      </c>
      <c r="AT94" s="75">
        <v>0</v>
      </c>
      <c r="AU94" s="76">
        <v>0</v>
      </c>
      <c r="AV94" s="75">
        <v>0</v>
      </c>
      <c r="AW94" s="76">
        <v>0</v>
      </c>
      <c r="AX94" s="75">
        <v>0</v>
      </c>
      <c r="AY94" s="76">
        <v>0</v>
      </c>
      <c r="AZ94" s="75">
        <v>3533</v>
      </c>
      <c r="BA94" s="76">
        <v>5</v>
      </c>
      <c r="BB94" s="75">
        <v>0</v>
      </c>
      <c r="BC94" s="76">
        <v>0</v>
      </c>
      <c r="BD94" s="75">
        <v>16871</v>
      </c>
      <c r="BE94" s="76">
        <v>31</v>
      </c>
      <c r="BF94" s="75">
        <v>44251</v>
      </c>
      <c r="BG94" s="76">
        <v>96</v>
      </c>
    </row>
    <row r="95" spans="1:59" s="5" customFormat="1" ht="21.75" customHeight="1">
      <c r="A95" s="81" t="s">
        <v>96</v>
      </c>
      <c r="B95" s="75">
        <f t="shared" si="3"/>
        <v>4513342</v>
      </c>
      <c r="C95" s="76">
        <f t="shared" si="4"/>
        <v>2764</v>
      </c>
      <c r="D95" s="75">
        <v>1231831</v>
      </c>
      <c r="E95" s="76">
        <v>930</v>
      </c>
      <c r="F95" s="75">
        <v>235752</v>
      </c>
      <c r="G95" s="76">
        <v>480</v>
      </c>
      <c r="H95" s="75">
        <v>0</v>
      </c>
      <c r="I95" s="76">
        <v>0</v>
      </c>
      <c r="J95" s="75">
        <v>0</v>
      </c>
      <c r="K95" s="76">
        <v>0</v>
      </c>
      <c r="L95" s="75">
        <v>2686018</v>
      </c>
      <c r="M95" s="76">
        <v>522</v>
      </c>
      <c r="N95" s="75">
        <v>0</v>
      </c>
      <c r="O95" s="76">
        <v>0</v>
      </c>
      <c r="P95" s="75">
        <v>0</v>
      </c>
      <c r="Q95" s="76">
        <v>0</v>
      </c>
      <c r="R95" s="75">
        <v>89683</v>
      </c>
      <c r="S95" s="76">
        <v>339</v>
      </c>
      <c r="T95" s="75">
        <v>0</v>
      </c>
      <c r="U95" s="76">
        <v>0</v>
      </c>
      <c r="V95" s="75">
        <v>33393</v>
      </c>
      <c r="W95" s="76">
        <v>6</v>
      </c>
      <c r="X95" s="75">
        <v>0</v>
      </c>
      <c r="Y95" s="76">
        <v>0</v>
      </c>
      <c r="Z95" s="75">
        <v>0</v>
      </c>
      <c r="AA95" s="76">
        <v>0</v>
      </c>
      <c r="AB95" s="75">
        <v>0</v>
      </c>
      <c r="AC95" s="76">
        <v>0</v>
      </c>
      <c r="AD95" s="75">
        <v>152033</v>
      </c>
      <c r="AE95" s="76">
        <v>417</v>
      </c>
      <c r="AF95" s="75">
        <v>0</v>
      </c>
      <c r="AG95" s="76">
        <v>0</v>
      </c>
      <c r="AH95" s="75">
        <v>1925</v>
      </c>
      <c r="AI95" s="76">
        <v>8</v>
      </c>
      <c r="AJ95" s="75">
        <v>0</v>
      </c>
      <c r="AK95" s="76">
        <v>0</v>
      </c>
      <c r="AL95" s="75">
        <v>26106</v>
      </c>
      <c r="AM95" s="76">
        <v>20</v>
      </c>
      <c r="AN95" s="75">
        <v>0</v>
      </c>
      <c r="AO95" s="76">
        <v>0</v>
      </c>
      <c r="AP95" s="75">
        <v>4524</v>
      </c>
      <c r="AQ95" s="76">
        <v>3</v>
      </c>
      <c r="AR95" s="75">
        <v>926</v>
      </c>
      <c r="AS95" s="76">
        <v>3</v>
      </c>
      <c r="AT95" s="75">
        <v>0</v>
      </c>
      <c r="AU95" s="76">
        <v>0</v>
      </c>
      <c r="AV95" s="75">
        <v>0</v>
      </c>
      <c r="AW95" s="76">
        <v>0</v>
      </c>
      <c r="AX95" s="75">
        <v>0</v>
      </c>
      <c r="AY95" s="76">
        <v>0</v>
      </c>
      <c r="AZ95" s="75">
        <v>1523</v>
      </c>
      <c r="BA95" s="76">
        <v>3</v>
      </c>
      <c r="BB95" s="75">
        <v>0</v>
      </c>
      <c r="BC95" s="76">
        <v>0</v>
      </c>
      <c r="BD95" s="75">
        <v>27528</v>
      </c>
      <c r="BE95" s="76">
        <v>5</v>
      </c>
      <c r="BF95" s="75">
        <v>22100</v>
      </c>
      <c r="BG95" s="76">
        <v>28</v>
      </c>
    </row>
    <row r="96" spans="1:59" s="5" customFormat="1" ht="21.75" customHeight="1">
      <c r="A96" s="81" t="s">
        <v>97</v>
      </c>
      <c r="B96" s="75">
        <f t="shared" si="3"/>
        <v>4435606</v>
      </c>
      <c r="C96" s="76">
        <f t="shared" si="4"/>
        <v>2514</v>
      </c>
      <c r="D96" s="75">
        <v>1418086</v>
      </c>
      <c r="E96" s="76">
        <v>954</v>
      </c>
      <c r="F96" s="75">
        <v>123199</v>
      </c>
      <c r="G96" s="76">
        <v>308</v>
      </c>
      <c r="H96" s="75">
        <v>0</v>
      </c>
      <c r="I96" s="76">
        <v>0</v>
      </c>
      <c r="J96" s="75">
        <v>0</v>
      </c>
      <c r="K96" s="76">
        <v>0</v>
      </c>
      <c r="L96" s="75">
        <v>2625292</v>
      </c>
      <c r="M96" s="76">
        <v>423</v>
      </c>
      <c r="N96" s="75">
        <v>0</v>
      </c>
      <c r="O96" s="76">
        <v>0</v>
      </c>
      <c r="P96" s="75">
        <v>0</v>
      </c>
      <c r="Q96" s="76">
        <v>0</v>
      </c>
      <c r="R96" s="75">
        <v>95032</v>
      </c>
      <c r="S96" s="76">
        <v>399</v>
      </c>
      <c r="T96" s="75">
        <v>0</v>
      </c>
      <c r="U96" s="76">
        <v>0</v>
      </c>
      <c r="V96" s="75">
        <v>4663</v>
      </c>
      <c r="W96" s="76">
        <v>2</v>
      </c>
      <c r="X96" s="75">
        <v>0</v>
      </c>
      <c r="Y96" s="76">
        <v>0</v>
      </c>
      <c r="Z96" s="75">
        <v>0</v>
      </c>
      <c r="AA96" s="76">
        <v>0</v>
      </c>
      <c r="AB96" s="75">
        <v>243</v>
      </c>
      <c r="AC96" s="76">
        <v>1</v>
      </c>
      <c r="AD96" s="75">
        <v>113254</v>
      </c>
      <c r="AE96" s="76">
        <v>315</v>
      </c>
      <c r="AF96" s="75">
        <v>0</v>
      </c>
      <c r="AG96" s="76">
        <v>0</v>
      </c>
      <c r="AH96" s="75">
        <v>4234</v>
      </c>
      <c r="AI96" s="76">
        <v>15</v>
      </c>
      <c r="AJ96" s="75">
        <v>403</v>
      </c>
      <c r="AK96" s="76">
        <v>1</v>
      </c>
      <c r="AL96" s="75">
        <v>15465</v>
      </c>
      <c r="AM96" s="76">
        <v>15</v>
      </c>
      <c r="AN96" s="75">
        <v>582</v>
      </c>
      <c r="AO96" s="76">
        <v>1</v>
      </c>
      <c r="AP96" s="75">
        <v>8684</v>
      </c>
      <c r="AQ96" s="76">
        <v>10</v>
      </c>
      <c r="AR96" s="75">
        <v>0</v>
      </c>
      <c r="AS96" s="76">
        <v>0</v>
      </c>
      <c r="AT96" s="75">
        <v>0</v>
      </c>
      <c r="AU96" s="76">
        <v>0</v>
      </c>
      <c r="AV96" s="75">
        <v>0</v>
      </c>
      <c r="AW96" s="76">
        <v>0</v>
      </c>
      <c r="AX96" s="75">
        <v>0</v>
      </c>
      <c r="AY96" s="76">
        <v>0</v>
      </c>
      <c r="AZ96" s="75">
        <v>232</v>
      </c>
      <c r="BA96" s="76">
        <v>1</v>
      </c>
      <c r="BB96" s="75">
        <v>0</v>
      </c>
      <c r="BC96" s="76">
        <v>0</v>
      </c>
      <c r="BD96" s="75">
        <v>16265</v>
      </c>
      <c r="BE96" s="76">
        <v>15</v>
      </c>
      <c r="BF96" s="75">
        <v>9972</v>
      </c>
      <c r="BG96" s="76">
        <v>54</v>
      </c>
    </row>
    <row r="97" spans="1:59" s="5" customFormat="1" ht="21.75" customHeight="1">
      <c r="A97" s="81" t="s">
        <v>98</v>
      </c>
      <c r="B97" s="75">
        <f t="shared" si="3"/>
        <v>11121400</v>
      </c>
      <c r="C97" s="76">
        <f t="shared" si="4"/>
        <v>3554</v>
      </c>
      <c r="D97" s="75">
        <v>1266397</v>
      </c>
      <c r="E97" s="76">
        <v>1067</v>
      </c>
      <c r="F97" s="75">
        <v>438169</v>
      </c>
      <c r="G97" s="76">
        <v>918</v>
      </c>
      <c r="H97" s="75">
        <v>0</v>
      </c>
      <c r="I97" s="76">
        <v>0</v>
      </c>
      <c r="J97" s="75">
        <v>0</v>
      </c>
      <c r="K97" s="76">
        <v>0</v>
      </c>
      <c r="L97" s="75">
        <v>9092302</v>
      </c>
      <c r="M97" s="76">
        <v>693</v>
      </c>
      <c r="N97" s="75">
        <v>0</v>
      </c>
      <c r="O97" s="76">
        <v>0</v>
      </c>
      <c r="P97" s="75">
        <v>0</v>
      </c>
      <c r="Q97" s="76">
        <v>0</v>
      </c>
      <c r="R97" s="75">
        <v>67377</v>
      </c>
      <c r="S97" s="76">
        <v>254</v>
      </c>
      <c r="T97" s="75">
        <v>0</v>
      </c>
      <c r="U97" s="76">
        <v>0</v>
      </c>
      <c r="V97" s="75">
        <v>5557</v>
      </c>
      <c r="W97" s="76">
        <v>5</v>
      </c>
      <c r="X97" s="75">
        <v>0</v>
      </c>
      <c r="Y97" s="76">
        <v>0</v>
      </c>
      <c r="Z97" s="75">
        <v>0</v>
      </c>
      <c r="AA97" s="76">
        <v>0</v>
      </c>
      <c r="AB97" s="75">
        <v>465</v>
      </c>
      <c r="AC97" s="76">
        <v>2</v>
      </c>
      <c r="AD97" s="75">
        <v>174689</v>
      </c>
      <c r="AE97" s="76">
        <v>471</v>
      </c>
      <c r="AF97" s="75">
        <v>0</v>
      </c>
      <c r="AG97" s="76">
        <v>0</v>
      </c>
      <c r="AH97" s="75">
        <v>3155</v>
      </c>
      <c r="AI97" s="76">
        <v>9</v>
      </c>
      <c r="AJ97" s="75">
        <v>12780</v>
      </c>
      <c r="AK97" s="76">
        <v>43</v>
      </c>
      <c r="AL97" s="75">
        <v>18015</v>
      </c>
      <c r="AM97" s="76">
        <v>17</v>
      </c>
      <c r="AN97" s="75">
        <v>29746</v>
      </c>
      <c r="AO97" s="76">
        <v>40</v>
      </c>
      <c r="AP97" s="75">
        <v>400</v>
      </c>
      <c r="AQ97" s="76">
        <v>1</v>
      </c>
      <c r="AR97" s="75">
        <v>1484</v>
      </c>
      <c r="AS97" s="76">
        <v>2</v>
      </c>
      <c r="AT97" s="75">
        <v>0</v>
      </c>
      <c r="AU97" s="76">
        <v>0</v>
      </c>
      <c r="AV97" s="75">
        <v>0</v>
      </c>
      <c r="AW97" s="76">
        <v>0</v>
      </c>
      <c r="AX97" s="75">
        <v>0</v>
      </c>
      <c r="AY97" s="76">
        <v>0</v>
      </c>
      <c r="AZ97" s="75">
        <v>694</v>
      </c>
      <c r="BA97" s="76">
        <v>1</v>
      </c>
      <c r="BB97" s="75">
        <v>0</v>
      </c>
      <c r="BC97" s="76">
        <v>0</v>
      </c>
      <c r="BD97" s="75">
        <v>1200</v>
      </c>
      <c r="BE97" s="76">
        <v>3</v>
      </c>
      <c r="BF97" s="75">
        <v>8970</v>
      </c>
      <c r="BG97" s="76">
        <v>28</v>
      </c>
    </row>
    <row r="98" spans="1:59" s="5" customFormat="1" ht="21.75" customHeight="1">
      <c r="A98" s="81" t="s">
        <v>99</v>
      </c>
      <c r="B98" s="75">
        <f t="shared" si="3"/>
        <v>7687371</v>
      </c>
      <c r="C98" s="76">
        <f t="shared" si="4"/>
        <v>3235</v>
      </c>
      <c r="D98" s="75">
        <v>1653381</v>
      </c>
      <c r="E98" s="76">
        <v>1370</v>
      </c>
      <c r="F98" s="75">
        <v>166070</v>
      </c>
      <c r="G98" s="76">
        <v>423</v>
      </c>
      <c r="H98" s="75">
        <v>0</v>
      </c>
      <c r="I98" s="76">
        <v>0</v>
      </c>
      <c r="J98" s="75">
        <v>0</v>
      </c>
      <c r="K98" s="76">
        <v>0</v>
      </c>
      <c r="L98" s="75">
        <v>5615712</v>
      </c>
      <c r="M98" s="76">
        <v>717</v>
      </c>
      <c r="N98" s="75">
        <v>0</v>
      </c>
      <c r="O98" s="76">
        <v>0</v>
      </c>
      <c r="P98" s="75">
        <v>0</v>
      </c>
      <c r="Q98" s="76">
        <v>0</v>
      </c>
      <c r="R98" s="75">
        <v>86509</v>
      </c>
      <c r="S98" s="76">
        <v>366</v>
      </c>
      <c r="T98" s="75">
        <v>0</v>
      </c>
      <c r="U98" s="76">
        <v>0</v>
      </c>
      <c r="V98" s="75">
        <v>12875</v>
      </c>
      <c r="W98" s="76">
        <v>5</v>
      </c>
      <c r="X98" s="75">
        <v>0</v>
      </c>
      <c r="Y98" s="76">
        <v>0</v>
      </c>
      <c r="Z98" s="75">
        <v>0</v>
      </c>
      <c r="AA98" s="76">
        <v>0</v>
      </c>
      <c r="AB98" s="75">
        <v>192</v>
      </c>
      <c r="AC98" s="76">
        <v>1</v>
      </c>
      <c r="AD98" s="75">
        <v>94124</v>
      </c>
      <c r="AE98" s="76">
        <v>265</v>
      </c>
      <c r="AF98" s="75">
        <v>0</v>
      </c>
      <c r="AG98" s="76">
        <v>0</v>
      </c>
      <c r="AH98" s="75">
        <v>7454</v>
      </c>
      <c r="AI98" s="76">
        <v>20</v>
      </c>
      <c r="AJ98" s="75">
        <v>1015</v>
      </c>
      <c r="AK98" s="76">
        <v>3</v>
      </c>
      <c r="AL98" s="75">
        <v>23784</v>
      </c>
      <c r="AM98" s="76">
        <v>29</v>
      </c>
      <c r="AN98" s="75">
        <v>0</v>
      </c>
      <c r="AO98" s="76">
        <v>0</v>
      </c>
      <c r="AP98" s="75">
        <v>0</v>
      </c>
      <c r="AQ98" s="76">
        <v>0</v>
      </c>
      <c r="AR98" s="75">
        <v>0</v>
      </c>
      <c r="AS98" s="76">
        <v>0</v>
      </c>
      <c r="AT98" s="75">
        <v>0</v>
      </c>
      <c r="AU98" s="76">
        <v>0</v>
      </c>
      <c r="AV98" s="75">
        <v>0</v>
      </c>
      <c r="AW98" s="76">
        <v>0</v>
      </c>
      <c r="AX98" s="75">
        <v>0</v>
      </c>
      <c r="AY98" s="76">
        <v>0</v>
      </c>
      <c r="AZ98" s="75">
        <v>317</v>
      </c>
      <c r="BA98" s="76">
        <v>2</v>
      </c>
      <c r="BB98" s="75">
        <v>0</v>
      </c>
      <c r="BC98" s="76">
        <v>0</v>
      </c>
      <c r="BD98" s="75">
        <v>12476</v>
      </c>
      <c r="BE98" s="76">
        <v>3</v>
      </c>
      <c r="BF98" s="75">
        <v>13462</v>
      </c>
      <c r="BG98" s="76">
        <v>31</v>
      </c>
    </row>
    <row r="99" spans="1:59" s="5" customFormat="1" ht="21.75" customHeight="1">
      <c r="A99" s="81" t="s">
        <v>100</v>
      </c>
      <c r="B99" s="75">
        <f t="shared" si="3"/>
        <v>3744761</v>
      </c>
      <c r="C99" s="76">
        <f t="shared" si="4"/>
        <v>2544</v>
      </c>
      <c r="D99" s="75">
        <v>1132053</v>
      </c>
      <c r="E99" s="76">
        <v>1213</v>
      </c>
      <c r="F99" s="75">
        <v>55180</v>
      </c>
      <c r="G99" s="76">
        <v>151</v>
      </c>
      <c r="H99" s="75">
        <v>0</v>
      </c>
      <c r="I99" s="76">
        <v>0</v>
      </c>
      <c r="J99" s="75">
        <v>0</v>
      </c>
      <c r="K99" s="76">
        <v>0</v>
      </c>
      <c r="L99" s="75">
        <v>2339157</v>
      </c>
      <c r="M99" s="76">
        <v>565</v>
      </c>
      <c r="N99" s="75">
        <v>0</v>
      </c>
      <c r="O99" s="76">
        <v>0</v>
      </c>
      <c r="P99" s="75">
        <v>0</v>
      </c>
      <c r="Q99" s="76">
        <v>0</v>
      </c>
      <c r="R99" s="75">
        <v>89868</v>
      </c>
      <c r="S99" s="76">
        <v>379</v>
      </c>
      <c r="T99" s="75">
        <v>0</v>
      </c>
      <c r="U99" s="76">
        <v>0</v>
      </c>
      <c r="V99" s="75">
        <v>5182</v>
      </c>
      <c r="W99" s="76">
        <v>6</v>
      </c>
      <c r="X99" s="75">
        <v>0</v>
      </c>
      <c r="Y99" s="76">
        <v>0</v>
      </c>
      <c r="Z99" s="75">
        <v>0</v>
      </c>
      <c r="AA99" s="76">
        <v>0</v>
      </c>
      <c r="AB99" s="75">
        <v>0</v>
      </c>
      <c r="AC99" s="76">
        <v>0</v>
      </c>
      <c r="AD99" s="75">
        <v>43878</v>
      </c>
      <c r="AE99" s="76">
        <v>142</v>
      </c>
      <c r="AF99" s="75">
        <v>0</v>
      </c>
      <c r="AG99" s="76">
        <v>0</v>
      </c>
      <c r="AH99" s="75">
        <v>4513</v>
      </c>
      <c r="AI99" s="76">
        <v>5</v>
      </c>
      <c r="AJ99" s="75">
        <v>390</v>
      </c>
      <c r="AK99" s="76">
        <v>1</v>
      </c>
      <c r="AL99" s="75">
        <v>17466</v>
      </c>
      <c r="AM99" s="76">
        <v>17</v>
      </c>
      <c r="AN99" s="75">
        <v>0</v>
      </c>
      <c r="AO99" s="76">
        <v>0</v>
      </c>
      <c r="AP99" s="75">
        <v>0</v>
      </c>
      <c r="AQ99" s="76">
        <v>0</v>
      </c>
      <c r="AR99" s="75">
        <v>0</v>
      </c>
      <c r="AS99" s="76">
        <v>0</v>
      </c>
      <c r="AT99" s="75">
        <v>0</v>
      </c>
      <c r="AU99" s="76">
        <v>0</v>
      </c>
      <c r="AV99" s="75">
        <v>0</v>
      </c>
      <c r="AW99" s="76">
        <v>0</v>
      </c>
      <c r="AX99" s="75">
        <v>0</v>
      </c>
      <c r="AY99" s="76">
        <v>0</v>
      </c>
      <c r="AZ99" s="75">
        <v>231</v>
      </c>
      <c r="BA99" s="76">
        <v>1</v>
      </c>
      <c r="BB99" s="75">
        <v>0</v>
      </c>
      <c r="BC99" s="76">
        <v>0</v>
      </c>
      <c r="BD99" s="75">
        <v>20261</v>
      </c>
      <c r="BE99" s="76">
        <v>40</v>
      </c>
      <c r="BF99" s="75">
        <v>36582</v>
      </c>
      <c r="BG99" s="76">
        <v>24</v>
      </c>
    </row>
    <row r="100" spans="1:59" s="5" customFormat="1" ht="21.75" customHeight="1">
      <c r="A100" s="81" t="s">
        <v>101</v>
      </c>
      <c r="B100" s="75">
        <f t="shared" si="3"/>
        <v>7098200</v>
      </c>
      <c r="C100" s="76">
        <f t="shared" si="4"/>
        <v>3447</v>
      </c>
      <c r="D100" s="75">
        <v>1147203</v>
      </c>
      <c r="E100" s="76">
        <v>1365</v>
      </c>
      <c r="F100" s="75">
        <v>267794</v>
      </c>
      <c r="G100" s="76">
        <v>618</v>
      </c>
      <c r="H100" s="75">
        <v>0</v>
      </c>
      <c r="I100" s="76">
        <v>0</v>
      </c>
      <c r="J100" s="75">
        <v>598</v>
      </c>
      <c r="K100" s="76">
        <v>1</v>
      </c>
      <c r="L100" s="75">
        <v>5317225</v>
      </c>
      <c r="M100" s="76">
        <v>708</v>
      </c>
      <c r="N100" s="75">
        <v>0</v>
      </c>
      <c r="O100" s="76">
        <v>0</v>
      </c>
      <c r="P100" s="75">
        <v>0</v>
      </c>
      <c r="Q100" s="76">
        <v>0</v>
      </c>
      <c r="R100" s="75">
        <v>102517</v>
      </c>
      <c r="S100" s="76">
        <v>466</v>
      </c>
      <c r="T100" s="75">
        <v>0</v>
      </c>
      <c r="U100" s="76">
        <v>0</v>
      </c>
      <c r="V100" s="75">
        <v>11875</v>
      </c>
      <c r="W100" s="76">
        <v>9</v>
      </c>
      <c r="X100" s="75">
        <v>0</v>
      </c>
      <c r="Y100" s="76">
        <v>0</v>
      </c>
      <c r="Z100" s="75">
        <v>0</v>
      </c>
      <c r="AA100" s="76">
        <v>0</v>
      </c>
      <c r="AB100" s="75">
        <v>0</v>
      </c>
      <c r="AC100" s="76">
        <v>0</v>
      </c>
      <c r="AD100" s="75">
        <v>108587</v>
      </c>
      <c r="AE100" s="76">
        <v>147</v>
      </c>
      <c r="AF100" s="75">
        <v>0</v>
      </c>
      <c r="AG100" s="76">
        <v>0</v>
      </c>
      <c r="AH100" s="75">
        <v>3309</v>
      </c>
      <c r="AI100" s="76">
        <v>16</v>
      </c>
      <c r="AJ100" s="75">
        <v>0</v>
      </c>
      <c r="AK100" s="76">
        <v>0</v>
      </c>
      <c r="AL100" s="75">
        <v>21744</v>
      </c>
      <c r="AM100" s="76">
        <v>30</v>
      </c>
      <c r="AN100" s="75">
        <v>0</v>
      </c>
      <c r="AO100" s="76">
        <v>0</v>
      </c>
      <c r="AP100" s="75">
        <v>9734</v>
      </c>
      <c r="AQ100" s="76">
        <v>3</v>
      </c>
      <c r="AR100" s="75">
        <v>0</v>
      </c>
      <c r="AS100" s="76">
        <v>0</v>
      </c>
      <c r="AT100" s="75">
        <v>0</v>
      </c>
      <c r="AU100" s="76">
        <v>0</v>
      </c>
      <c r="AV100" s="75">
        <v>0</v>
      </c>
      <c r="AW100" s="76">
        <v>0</v>
      </c>
      <c r="AX100" s="75">
        <v>0</v>
      </c>
      <c r="AY100" s="76">
        <v>0</v>
      </c>
      <c r="AZ100" s="75">
        <v>0</v>
      </c>
      <c r="BA100" s="76">
        <v>0</v>
      </c>
      <c r="BB100" s="75">
        <v>0</v>
      </c>
      <c r="BC100" s="76">
        <v>0</v>
      </c>
      <c r="BD100" s="75">
        <v>38318</v>
      </c>
      <c r="BE100" s="76">
        <v>36</v>
      </c>
      <c r="BF100" s="75">
        <v>69296</v>
      </c>
      <c r="BG100" s="76">
        <v>48</v>
      </c>
    </row>
    <row r="101" spans="1:59" s="5" customFormat="1" ht="21.75" customHeight="1">
      <c r="A101" s="81" t="s">
        <v>102</v>
      </c>
      <c r="B101" s="75">
        <f t="shared" si="3"/>
        <v>1328121</v>
      </c>
      <c r="C101" s="76">
        <f t="shared" si="4"/>
        <v>925</v>
      </c>
      <c r="D101" s="75">
        <v>400815</v>
      </c>
      <c r="E101" s="76">
        <v>471</v>
      </c>
      <c r="F101" s="75">
        <v>19540</v>
      </c>
      <c r="G101" s="76">
        <v>59</v>
      </c>
      <c r="H101" s="75">
        <v>0</v>
      </c>
      <c r="I101" s="76">
        <v>0</v>
      </c>
      <c r="J101" s="75">
        <v>0</v>
      </c>
      <c r="K101" s="76">
        <v>0</v>
      </c>
      <c r="L101" s="75">
        <v>844388</v>
      </c>
      <c r="M101" s="76">
        <v>210</v>
      </c>
      <c r="N101" s="75">
        <v>0</v>
      </c>
      <c r="O101" s="76">
        <v>0</v>
      </c>
      <c r="P101" s="75">
        <v>0</v>
      </c>
      <c r="Q101" s="76">
        <v>0</v>
      </c>
      <c r="R101" s="75">
        <v>29790</v>
      </c>
      <c r="S101" s="76">
        <v>120</v>
      </c>
      <c r="T101" s="75">
        <v>0</v>
      </c>
      <c r="U101" s="76">
        <v>0</v>
      </c>
      <c r="V101" s="75">
        <v>6844</v>
      </c>
      <c r="W101" s="76">
        <v>4</v>
      </c>
      <c r="X101" s="75">
        <v>0</v>
      </c>
      <c r="Y101" s="76">
        <v>0</v>
      </c>
      <c r="Z101" s="75">
        <v>0</v>
      </c>
      <c r="AA101" s="76">
        <v>0</v>
      </c>
      <c r="AB101" s="75">
        <v>0</v>
      </c>
      <c r="AC101" s="76">
        <v>0</v>
      </c>
      <c r="AD101" s="75">
        <v>18156</v>
      </c>
      <c r="AE101" s="76">
        <v>31</v>
      </c>
      <c r="AF101" s="75">
        <v>0</v>
      </c>
      <c r="AG101" s="76">
        <v>0</v>
      </c>
      <c r="AH101" s="75">
        <v>1233</v>
      </c>
      <c r="AI101" s="76">
        <v>5</v>
      </c>
      <c r="AJ101" s="75">
        <v>0</v>
      </c>
      <c r="AK101" s="76">
        <v>0</v>
      </c>
      <c r="AL101" s="75">
        <v>886</v>
      </c>
      <c r="AM101" s="76">
        <v>2</v>
      </c>
      <c r="AN101" s="75">
        <v>1025</v>
      </c>
      <c r="AO101" s="76">
        <v>3</v>
      </c>
      <c r="AP101" s="75">
        <v>195</v>
      </c>
      <c r="AQ101" s="76">
        <v>1</v>
      </c>
      <c r="AR101" s="75">
        <v>0</v>
      </c>
      <c r="AS101" s="76">
        <v>0</v>
      </c>
      <c r="AT101" s="75">
        <v>0</v>
      </c>
      <c r="AU101" s="76">
        <v>0</v>
      </c>
      <c r="AV101" s="75">
        <v>0</v>
      </c>
      <c r="AW101" s="76">
        <v>0</v>
      </c>
      <c r="AX101" s="75">
        <v>0</v>
      </c>
      <c r="AY101" s="76">
        <v>0</v>
      </c>
      <c r="AZ101" s="75">
        <v>1037</v>
      </c>
      <c r="BA101" s="76">
        <v>1</v>
      </c>
      <c r="BB101" s="75">
        <v>0</v>
      </c>
      <c r="BC101" s="76">
        <v>0</v>
      </c>
      <c r="BD101" s="75">
        <v>1164</v>
      </c>
      <c r="BE101" s="76">
        <v>4</v>
      </c>
      <c r="BF101" s="75">
        <v>3048</v>
      </c>
      <c r="BG101" s="76">
        <v>14</v>
      </c>
    </row>
    <row r="102" spans="1:59" s="5" customFormat="1" ht="21.75" customHeight="1">
      <c r="A102" s="81" t="s">
        <v>103</v>
      </c>
      <c r="B102" s="75">
        <f t="shared" si="3"/>
        <v>2189331</v>
      </c>
      <c r="C102" s="76">
        <f t="shared" si="4"/>
        <v>1801</v>
      </c>
      <c r="D102" s="75">
        <v>646913</v>
      </c>
      <c r="E102" s="76">
        <v>701</v>
      </c>
      <c r="F102" s="75">
        <v>116502</v>
      </c>
      <c r="G102" s="76">
        <v>227</v>
      </c>
      <c r="H102" s="75">
        <v>0</v>
      </c>
      <c r="I102" s="76">
        <v>0</v>
      </c>
      <c r="J102" s="75">
        <v>0</v>
      </c>
      <c r="K102" s="76">
        <v>0</v>
      </c>
      <c r="L102" s="75">
        <v>1263594</v>
      </c>
      <c r="M102" s="76">
        <v>448</v>
      </c>
      <c r="N102" s="75">
        <v>0</v>
      </c>
      <c r="O102" s="76">
        <v>0</v>
      </c>
      <c r="P102" s="75">
        <v>0</v>
      </c>
      <c r="Q102" s="76">
        <v>0</v>
      </c>
      <c r="R102" s="75">
        <v>59062</v>
      </c>
      <c r="S102" s="76">
        <v>240</v>
      </c>
      <c r="T102" s="75">
        <v>0</v>
      </c>
      <c r="U102" s="76">
        <v>0</v>
      </c>
      <c r="V102" s="75">
        <v>12637</v>
      </c>
      <c r="W102" s="76">
        <v>4</v>
      </c>
      <c r="X102" s="75">
        <v>0</v>
      </c>
      <c r="Y102" s="76">
        <v>0</v>
      </c>
      <c r="Z102" s="75">
        <v>0</v>
      </c>
      <c r="AA102" s="76">
        <v>0</v>
      </c>
      <c r="AB102" s="75">
        <v>0</v>
      </c>
      <c r="AC102" s="76">
        <v>0</v>
      </c>
      <c r="AD102" s="75">
        <v>52653</v>
      </c>
      <c r="AE102" s="76">
        <v>110</v>
      </c>
      <c r="AF102" s="75">
        <v>0</v>
      </c>
      <c r="AG102" s="76">
        <v>0</v>
      </c>
      <c r="AH102" s="75">
        <v>6159</v>
      </c>
      <c r="AI102" s="76">
        <v>19</v>
      </c>
      <c r="AJ102" s="75">
        <v>0</v>
      </c>
      <c r="AK102" s="76">
        <v>0</v>
      </c>
      <c r="AL102" s="75">
        <v>4965</v>
      </c>
      <c r="AM102" s="76">
        <v>9</v>
      </c>
      <c r="AN102" s="75">
        <v>6712</v>
      </c>
      <c r="AO102" s="76">
        <v>9</v>
      </c>
      <c r="AP102" s="75">
        <v>2923</v>
      </c>
      <c r="AQ102" s="76">
        <v>3</v>
      </c>
      <c r="AR102" s="75">
        <v>0</v>
      </c>
      <c r="AS102" s="76">
        <v>0</v>
      </c>
      <c r="AT102" s="75">
        <v>0</v>
      </c>
      <c r="AU102" s="76">
        <v>0</v>
      </c>
      <c r="AV102" s="75">
        <v>0</v>
      </c>
      <c r="AW102" s="76">
        <v>0</v>
      </c>
      <c r="AX102" s="75">
        <v>0</v>
      </c>
      <c r="AY102" s="76">
        <v>0</v>
      </c>
      <c r="AZ102" s="75">
        <v>544</v>
      </c>
      <c r="BA102" s="76">
        <v>4</v>
      </c>
      <c r="BB102" s="75">
        <v>0</v>
      </c>
      <c r="BC102" s="76">
        <v>0</v>
      </c>
      <c r="BD102" s="75">
        <v>6354</v>
      </c>
      <c r="BE102" s="76">
        <v>8</v>
      </c>
      <c r="BF102" s="75">
        <v>10313</v>
      </c>
      <c r="BG102" s="76">
        <v>19</v>
      </c>
    </row>
    <row r="103" spans="1:59" s="5" customFormat="1" ht="21.75" customHeight="1">
      <c r="A103" s="81" t="s">
        <v>104</v>
      </c>
      <c r="B103" s="75">
        <f t="shared" si="3"/>
        <v>431660</v>
      </c>
      <c r="C103" s="76">
        <f t="shared" si="4"/>
        <v>526</v>
      </c>
      <c r="D103" s="75">
        <v>263932</v>
      </c>
      <c r="E103" s="76">
        <v>308</v>
      </c>
      <c r="F103" s="75">
        <v>7482</v>
      </c>
      <c r="G103" s="76">
        <v>21</v>
      </c>
      <c r="H103" s="75">
        <v>0</v>
      </c>
      <c r="I103" s="76">
        <v>0</v>
      </c>
      <c r="J103" s="75">
        <v>0</v>
      </c>
      <c r="K103" s="76">
        <v>0</v>
      </c>
      <c r="L103" s="75">
        <v>114747</v>
      </c>
      <c r="M103" s="76">
        <v>32</v>
      </c>
      <c r="N103" s="75">
        <v>0</v>
      </c>
      <c r="O103" s="76">
        <v>0</v>
      </c>
      <c r="P103" s="75">
        <v>0</v>
      </c>
      <c r="Q103" s="76">
        <v>0</v>
      </c>
      <c r="R103" s="75">
        <v>19294</v>
      </c>
      <c r="S103" s="76">
        <v>104</v>
      </c>
      <c r="T103" s="75">
        <v>0</v>
      </c>
      <c r="U103" s="76">
        <v>0</v>
      </c>
      <c r="V103" s="75">
        <v>4408</v>
      </c>
      <c r="W103" s="76">
        <v>4</v>
      </c>
      <c r="X103" s="75">
        <v>0</v>
      </c>
      <c r="Y103" s="76">
        <v>0</v>
      </c>
      <c r="Z103" s="75">
        <v>0</v>
      </c>
      <c r="AA103" s="76">
        <v>0</v>
      </c>
      <c r="AB103" s="75">
        <v>0</v>
      </c>
      <c r="AC103" s="76">
        <v>0</v>
      </c>
      <c r="AD103" s="75">
        <v>8244</v>
      </c>
      <c r="AE103" s="76">
        <v>9</v>
      </c>
      <c r="AF103" s="75">
        <v>0</v>
      </c>
      <c r="AG103" s="76">
        <v>0</v>
      </c>
      <c r="AH103" s="75">
        <v>1599</v>
      </c>
      <c r="AI103" s="76">
        <v>7</v>
      </c>
      <c r="AJ103" s="75">
        <v>129</v>
      </c>
      <c r="AK103" s="76">
        <v>1</v>
      </c>
      <c r="AL103" s="75">
        <v>254</v>
      </c>
      <c r="AM103" s="76">
        <v>1</v>
      </c>
      <c r="AN103" s="75">
        <v>43</v>
      </c>
      <c r="AO103" s="76">
        <v>1</v>
      </c>
      <c r="AP103" s="75">
        <v>0</v>
      </c>
      <c r="AQ103" s="76">
        <v>0</v>
      </c>
      <c r="AR103" s="75">
        <v>0</v>
      </c>
      <c r="AS103" s="76">
        <v>0</v>
      </c>
      <c r="AT103" s="75">
        <v>0</v>
      </c>
      <c r="AU103" s="76">
        <v>0</v>
      </c>
      <c r="AV103" s="75">
        <v>0</v>
      </c>
      <c r="AW103" s="76">
        <v>0</v>
      </c>
      <c r="AX103" s="75">
        <v>0</v>
      </c>
      <c r="AY103" s="76">
        <v>0</v>
      </c>
      <c r="AZ103" s="75">
        <v>128</v>
      </c>
      <c r="BA103" s="76">
        <v>1</v>
      </c>
      <c r="BB103" s="75">
        <v>0</v>
      </c>
      <c r="BC103" s="76">
        <v>0</v>
      </c>
      <c r="BD103" s="75">
        <v>2942</v>
      </c>
      <c r="BE103" s="76">
        <v>13</v>
      </c>
      <c r="BF103" s="75">
        <v>8458</v>
      </c>
      <c r="BG103" s="76">
        <v>24</v>
      </c>
    </row>
    <row r="104" spans="1:59" s="5" customFormat="1" ht="21.75" customHeight="1">
      <c r="A104" s="81" t="s">
        <v>105</v>
      </c>
      <c r="B104" s="75">
        <f t="shared" si="3"/>
        <v>3057979</v>
      </c>
      <c r="C104" s="76">
        <f t="shared" si="4"/>
        <v>2088</v>
      </c>
      <c r="D104" s="75">
        <v>880084</v>
      </c>
      <c r="E104" s="76">
        <v>853</v>
      </c>
      <c r="F104" s="75">
        <v>157507</v>
      </c>
      <c r="G104" s="76">
        <v>212</v>
      </c>
      <c r="H104" s="75">
        <v>0</v>
      </c>
      <c r="I104" s="76">
        <v>0</v>
      </c>
      <c r="J104" s="75">
        <v>1208</v>
      </c>
      <c r="K104" s="76">
        <v>1</v>
      </c>
      <c r="L104" s="75">
        <v>1836412</v>
      </c>
      <c r="M104" s="76">
        <v>465</v>
      </c>
      <c r="N104" s="75">
        <v>0</v>
      </c>
      <c r="O104" s="76">
        <v>0</v>
      </c>
      <c r="P104" s="75">
        <v>0</v>
      </c>
      <c r="Q104" s="76">
        <v>0</v>
      </c>
      <c r="R104" s="75">
        <v>83291</v>
      </c>
      <c r="S104" s="76">
        <v>265</v>
      </c>
      <c r="T104" s="75">
        <v>0</v>
      </c>
      <c r="U104" s="76">
        <v>0</v>
      </c>
      <c r="V104" s="75">
        <v>16874</v>
      </c>
      <c r="W104" s="76">
        <v>4</v>
      </c>
      <c r="X104" s="75">
        <v>0</v>
      </c>
      <c r="Y104" s="76">
        <v>0</v>
      </c>
      <c r="Z104" s="75">
        <v>0</v>
      </c>
      <c r="AA104" s="76">
        <v>0</v>
      </c>
      <c r="AB104" s="75">
        <v>0</v>
      </c>
      <c r="AC104" s="76">
        <v>0</v>
      </c>
      <c r="AD104" s="75">
        <v>46984</v>
      </c>
      <c r="AE104" s="76">
        <v>247</v>
      </c>
      <c r="AF104" s="75">
        <v>0</v>
      </c>
      <c r="AG104" s="76">
        <v>0</v>
      </c>
      <c r="AH104" s="75">
        <v>3313</v>
      </c>
      <c r="AI104" s="76">
        <v>11</v>
      </c>
      <c r="AJ104" s="75">
        <v>0</v>
      </c>
      <c r="AK104" s="76">
        <v>0</v>
      </c>
      <c r="AL104" s="75">
        <v>1706</v>
      </c>
      <c r="AM104" s="76">
        <v>2</v>
      </c>
      <c r="AN104" s="75">
        <v>1513</v>
      </c>
      <c r="AO104" s="76">
        <v>2</v>
      </c>
      <c r="AP104" s="75">
        <v>9763</v>
      </c>
      <c r="AQ104" s="76">
        <v>3</v>
      </c>
      <c r="AR104" s="75">
        <v>0</v>
      </c>
      <c r="AS104" s="76">
        <v>0</v>
      </c>
      <c r="AT104" s="75">
        <v>0</v>
      </c>
      <c r="AU104" s="76">
        <v>0</v>
      </c>
      <c r="AV104" s="75">
        <v>0</v>
      </c>
      <c r="AW104" s="76">
        <v>0</v>
      </c>
      <c r="AX104" s="75">
        <v>0</v>
      </c>
      <c r="AY104" s="76">
        <v>0</v>
      </c>
      <c r="AZ104" s="75">
        <v>1892</v>
      </c>
      <c r="BA104" s="76">
        <v>4</v>
      </c>
      <c r="BB104" s="75">
        <v>0</v>
      </c>
      <c r="BC104" s="76">
        <v>0</v>
      </c>
      <c r="BD104" s="75">
        <v>4530</v>
      </c>
      <c r="BE104" s="76">
        <v>4</v>
      </c>
      <c r="BF104" s="75">
        <v>12902</v>
      </c>
      <c r="BG104" s="76">
        <v>15</v>
      </c>
    </row>
    <row r="105" spans="1:59" s="5" customFormat="1" ht="21.75" customHeight="1">
      <c r="A105" s="81" t="s">
        <v>106</v>
      </c>
      <c r="B105" s="75">
        <f t="shared" si="3"/>
        <v>2023140</v>
      </c>
      <c r="C105" s="76">
        <f t="shared" si="4"/>
        <v>1046</v>
      </c>
      <c r="D105" s="75">
        <v>639572</v>
      </c>
      <c r="E105" s="76">
        <v>516</v>
      </c>
      <c r="F105" s="75">
        <v>41547</v>
      </c>
      <c r="G105" s="76">
        <v>80</v>
      </c>
      <c r="H105" s="75">
        <v>0</v>
      </c>
      <c r="I105" s="76">
        <v>0</v>
      </c>
      <c r="J105" s="75">
        <v>0</v>
      </c>
      <c r="K105" s="76">
        <v>0</v>
      </c>
      <c r="L105" s="75">
        <v>1254387</v>
      </c>
      <c r="M105" s="76">
        <v>240</v>
      </c>
      <c r="N105" s="75">
        <v>0</v>
      </c>
      <c r="O105" s="76">
        <v>0</v>
      </c>
      <c r="P105" s="75">
        <v>0</v>
      </c>
      <c r="Q105" s="76">
        <v>0</v>
      </c>
      <c r="R105" s="75">
        <v>36971</v>
      </c>
      <c r="S105" s="76">
        <v>135</v>
      </c>
      <c r="T105" s="75">
        <v>0</v>
      </c>
      <c r="U105" s="76">
        <v>0</v>
      </c>
      <c r="V105" s="75">
        <v>7999</v>
      </c>
      <c r="W105" s="76">
        <v>3</v>
      </c>
      <c r="X105" s="75">
        <v>0</v>
      </c>
      <c r="Y105" s="76">
        <v>0</v>
      </c>
      <c r="Z105" s="75">
        <v>0</v>
      </c>
      <c r="AA105" s="76">
        <v>0</v>
      </c>
      <c r="AB105" s="75">
        <v>0</v>
      </c>
      <c r="AC105" s="76">
        <v>0</v>
      </c>
      <c r="AD105" s="75">
        <v>21946</v>
      </c>
      <c r="AE105" s="76">
        <v>34</v>
      </c>
      <c r="AF105" s="75">
        <v>0</v>
      </c>
      <c r="AG105" s="76">
        <v>0</v>
      </c>
      <c r="AH105" s="75">
        <v>1909</v>
      </c>
      <c r="AI105" s="76">
        <v>10</v>
      </c>
      <c r="AJ105" s="75">
        <v>0</v>
      </c>
      <c r="AK105" s="76">
        <v>0</v>
      </c>
      <c r="AL105" s="75">
        <v>2956</v>
      </c>
      <c r="AM105" s="76">
        <v>6</v>
      </c>
      <c r="AN105" s="75">
        <v>40</v>
      </c>
      <c r="AO105" s="76">
        <v>1</v>
      </c>
      <c r="AP105" s="75">
        <v>1561</v>
      </c>
      <c r="AQ105" s="76">
        <v>3</v>
      </c>
      <c r="AR105" s="75">
        <v>0</v>
      </c>
      <c r="AS105" s="76">
        <v>0</v>
      </c>
      <c r="AT105" s="75">
        <v>0</v>
      </c>
      <c r="AU105" s="76">
        <v>0</v>
      </c>
      <c r="AV105" s="75">
        <v>0</v>
      </c>
      <c r="AW105" s="76">
        <v>0</v>
      </c>
      <c r="AX105" s="75">
        <v>0</v>
      </c>
      <c r="AY105" s="76">
        <v>0</v>
      </c>
      <c r="AZ105" s="75">
        <v>0</v>
      </c>
      <c r="BA105" s="76">
        <v>0</v>
      </c>
      <c r="BB105" s="75">
        <v>0</v>
      </c>
      <c r="BC105" s="76">
        <v>0</v>
      </c>
      <c r="BD105" s="75">
        <v>1818</v>
      </c>
      <c r="BE105" s="76">
        <v>4</v>
      </c>
      <c r="BF105" s="75">
        <v>12434</v>
      </c>
      <c r="BG105" s="76">
        <v>14</v>
      </c>
    </row>
    <row r="106" spans="1:59" s="5" customFormat="1" ht="21.75" customHeight="1">
      <c r="A106" s="81" t="s">
        <v>107</v>
      </c>
      <c r="B106" s="75">
        <f t="shared" si="3"/>
        <v>9728737</v>
      </c>
      <c r="C106" s="76">
        <f t="shared" si="4"/>
        <v>4572</v>
      </c>
      <c r="D106" s="75">
        <v>1575181</v>
      </c>
      <c r="E106" s="76">
        <v>1500</v>
      </c>
      <c r="F106" s="75">
        <v>463100</v>
      </c>
      <c r="G106" s="76">
        <v>464</v>
      </c>
      <c r="H106" s="75">
        <v>0</v>
      </c>
      <c r="I106" s="76">
        <v>0</v>
      </c>
      <c r="J106" s="75">
        <v>0</v>
      </c>
      <c r="K106" s="76">
        <v>0</v>
      </c>
      <c r="L106" s="75">
        <v>7082662</v>
      </c>
      <c r="M106" s="76">
        <v>1358</v>
      </c>
      <c r="N106" s="75">
        <v>0</v>
      </c>
      <c r="O106" s="76">
        <v>0</v>
      </c>
      <c r="P106" s="75">
        <v>0</v>
      </c>
      <c r="Q106" s="76">
        <v>0</v>
      </c>
      <c r="R106" s="75">
        <v>135869</v>
      </c>
      <c r="S106" s="76">
        <v>512</v>
      </c>
      <c r="T106" s="75">
        <v>0</v>
      </c>
      <c r="U106" s="76">
        <v>0</v>
      </c>
      <c r="V106" s="75">
        <v>19803</v>
      </c>
      <c r="W106" s="76">
        <v>4</v>
      </c>
      <c r="X106" s="75">
        <v>0</v>
      </c>
      <c r="Y106" s="76">
        <v>0</v>
      </c>
      <c r="Z106" s="75">
        <v>0</v>
      </c>
      <c r="AA106" s="76">
        <v>0</v>
      </c>
      <c r="AB106" s="75">
        <v>0</v>
      </c>
      <c r="AC106" s="76">
        <v>0</v>
      </c>
      <c r="AD106" s="75">
        <v>214861</v>
      </c>
      <c r="AE106" s="76">
        <v>574</v>
      </c>
      <c r="AF106" s="75">
        <v>0</v>
      </c>
      <c r="AG106" s="76">
        <v>0</v>
      </c>
      <c r="AH106" s="75">
        <v>21970</v>
      </c>
      <c r="AI106" s="76">
        <v>17</v>
      </c>
      <c r="AJ106" s="75">
        <v>0</v>
      </c>
      <c r="AK106" s="76">
        <v>0</v>
      </c>
      <c r="AL106" s="75">
        <v>86466</v>
      </c>
      <c r="AM106" s="76">
        <v>50</v>
      </c>
      <c r="AN106" s="75">
        <v>63652</v>
      </c>
      <c r="AO106" s="76">
        <v>19</v>
      </c>
      <c r="AP106" s="75">
        <v>19921</v>
      </c>
      <c r="AQ106" s="76">
        <v>17</v>
      </c>
      <c r="AR106" s="75">
        <v>0</v>
      </c>
      <c r="AS106" s="76">
        <v>0</v>
      </c>
      <c r="AT106" s="75">
        <v>0</v>
      </c>
      <c r="AU106" s="76">
        <v>0</v>
      </c>
      <c r="AV106" s="75">
        <v>0</v>
      </c>
      <c r="AW106" s="76">
        <v>0</v>
      </c>
      <c r="AX106" s="75">
        <v>0</v>
      </c>
      <c r="AY106" s="76">
        <v>0</v>
      </c>
      <c r="AZ106" s="75">
        <v>1336</v>
      </c>
      <c r="BA106" s="76">
        <v>4</v>
      </c>
      <c r="BB106" s="75">
        <v>0</v>
      </c>
      <c r="BC106" s="76">
        <v>0</v>
      </c>
      <c r="BD106" s="75">
        <v>12085</v>
      </c>
      <c r="BE106" s="76">
        <v>11</v>
      </c>
      <c r="BF106" s="75">
        <v>31831</v>
      </c>
      <c r="BG106" s="76">
        <v>42</v>
      </c>
    </row>
    <row r="107" spans="1:59" s="5" customFormat="1" ht="21.75" customHeight="1">
      <c r="A107" s="81" t="s">
        <v>108</v>
      </c>
      <c r="B107" s="75">
        <f t="shared" si="3"/>
        <v>1098088</v>
      </c>
      <c r="C107" s="76">
        <f t="shared" si="4"/>
        <v>809</v>
      </c>
      <c r="D107" s="75">
        <v>366730</v>
      </c>
      <c r="E107" s="76">
        <v>307</v>
      </c>
      <c r="F107" s="75">
        <v>51007</v>
      </c>
      <c r="G107" s="76">
        <v>80</v>
      </c>
      <c r="H107" s="75">
        <v>0</v>
      </c>
      <c r="I107" s="76">
        <v>0</v>
      </c>
      <c r="J107" s="75">
        <v>1719</v>
      </c>
      <c r="K107" s="76">
        <v>2</v>
      </c>
      <c r="L107" s="75">
        <v>603017</v>
      </c>
      <c r="M107" s="76">
        <v>164</v>
      </c>
      <c r="N107" s="75">
        <v>0</v>
      </c>
      <c r="O107" s="76">
        <v>0</v>
      </c>
      <c r="P107" s="75">
        <v>0</v>
      </c>
      <c r="Q107" s="76">
        <v>0</v>
      </c>
      <c r="R107" s="75">
        <v>34418</v>
      </c>
      <c r="S107" s="76">
        <v>105</v>
      </c>
      <c r="T107" s="75">
        <v>0</v>
      </c>
      <c r="U107" s="76">
        <v>0</v>
      </c>
      <c r="V107" s="75">
        <v>81</v>
      </c>
      <c r="W107" s="76">
        <v>3</v>
      </c>
      <c r="X107" s="75">
        <v>0</v>
      </c>
      <c r="Y107" s="76">
        <v>0</v>
      </c>
      <c r="Z107" s="75">
        <v>0</v>
      </c>
      <c r="AA107" s="76">
        <v>0</v>
      </c>
      <c r="AB107" s="75">
        <v>0</v>
      </c>
      <c r="AC107" s="76">
        <v>0</v>
      </c>
      <c r="AD107" s="75">
        <v>16816</v>
      </c>
      <c r="AE107" s="76">
        <v>109</v>
      </c>
      <c r="AF107" s="75">
        <v>0</v>
      </c>
      <c r="AG107" s="76">
        <v>0</v>
      </c>
      <c r="AH107" s="75">
        <v>2932</v>
      </c>
      <c r="AI107" s="76">
        <v>9</v>
      </c>
      <c r="AJ107" s="75">
        <v>0</v>
      </c>
      <c r="AK107" s="76">
        <v>0</v>
      </c>
      <c r="AL107" s="75">
        <v>4572</v>
      </c>
      <c r="AM107" s="76">
        <v>3</v>
      </c>
      <c r="AN107" s="75">
        <v>1842</v>
      </c>
      <c r="AO107" s="76">
        <v>1</v>
      </c>
      <c r="AP107" s="75">
        <v>0</v>
      </c>
      <c r="AQ107" s="76">
        <v>0</v>
      </c>
      <c r="AR107" s="75">
        <v>0</v>
      </c>
      <c r="AS107" s="76">
        <v>0</v>
      </c>
      <c r="AT107" s="75">
        <v>0</v>
      </c>
      <c r="AU107" s="76">
        <v>0</v>
      </c>
      <c r="AV107" s="75">
        <v>0</v>
      </c>
      <c r="AW107" s="76">
        <v>0</v>
      </c>
      <c r="AX107" s="75">
        <v>0</v>
      </c>
      <c r="AY107" s="76">
        <v>0</v>
      </c>
      <c r="AZ107" s="75">
        <v>0</v>
      </c>
      <c r="BA107" s="76">
        <v>0</v>
      </c>
      <c r="BB107" s="75">
        <v>0</v>
      </c>
      <c r="BC107" s="76">
        <v>0</v>
      </c>
      <c r="BD107" s="75">
        <v>3114</v>
      </c>
      <c r="BE107" s="76">
        <v>10</v>
      </c>
      <c r="BF107" s="75">
        <v>11840</v>
      </c>
      <c r="BG107" s="76">
        <v>16</v>
      </c>
    </row>
    <row r="108" spans="1:59" s="5" customFormat="1" ht="21.75" customHeight="1">
      <c r="A108" s="81" t="s">
        <v>109</v>
      </c>
      <c r="B108" s="75">
        <f t="shared" si="3"/>
        <v>672426</v>
      </c>
      <c r="C108" s="76">
        <f t="shared" si="4"/>
        <v>578</v>
      </c>
      <c r="D108" s="75">
        <v>301408</v>
      </c>
      <c r="E108" s="76">
        <v>342</v>
      </c>
      <c r="F108" s="75">
        <v>5980</v>
      </c>
      <c r="G108" s="76">
        <v>17</v>
      </c>
      <c r="H108" s="75">
        <v>0</v>
      </c>
      <c r="I108" s="76">
        <v>0</v>
      </c>
      <c r="J108" s="75">
        <v>0</v>
      </c>
      <c r="K108" s="76">
        <v>0</v>
      </c>
      <c r="L108" s="75">
        <v>325737</v>
      </c>
      <c r="M108" s="76">
        <v>109</v>
      </c>
      <c r="N108" s="75">
        <v>0</v>
      </c>
      <c r="O108" s="76">
        <v>0</v>
      </c>
      <c r="P108" s="75">
        <v>0</v>
      </c>
      <c r="Q108" s="76">
        <v>0</v>
      </c>
      <c r="R108" s="75">
        <v>20999</v>
      </c>
      <c r="S108" s="76">
        <v>83</v>
      </c>
      <c r="T108" s="75">
        <v>0</v>
      </c>
      <c r="U108" s="76">
        <v>0</v>
      </c>
      <c r="V108" s="75">
        <v>54</v>
      </c>
      <c r="W108" s="76">
        <v>1</v>
      </c>
      <c r="X108" s="75">
        <v>0</v>
      </c>
      <c r="Y108" s="76">
        <v>0</v>
      </c>
      <c r="Z108" s="75">
        <v>0</v>
      </c>
      <c r="AA108" s="76">
        <v>0</v>
      </c>
      <c r="AB108" s="75">
        <v>0</v>
      </c>
      <c r="AC108" s="76">
        <v>0</v>
      </c>
      <c r="AD108" s="75">
        <v>11087</v>
      </c>
      <c r="AE108" s="76">
        <v>10</v>
      </c>
      <c r="AF108" s="75">
        <v>0</v>
      </c>
      <c r="AG108" s="76">
        <v>0</v>
      </c>
      <c r="AH108" s="75">
        <v>1519</v>
      </c>
      <c r="AI108" s="76">
        <v>4</v>
      </c>
      <c r="AJ108" s="75">
        <v>0</v>
      </c>
      <c r="AK108" s="76">
        <v>0</v>
      </c>
      <c r="AL108" s="75">
        <v>0</v>
      </c>
      <c r="AM108" s="76">
        <v>0</v>
      </c>
      <c r="AN108" s="75">
        <v>0</v>
      </c>
      <c r="AO108" s="76">
        <v>0</v>
      </c>
      <c r="AP108" s="75">
        <v>0</v>
      </c>
      <c r="AQ108" s="76">
        <v>0</v>
      </c>
      <c r="AR108" s="75">
        <v>0</v>
      </c>
      <c r="AS108" s="76">
        <v>0</v>
      </c>
      <c r="AT108" s="75">
        <v>0</v>
      </c>
      <c r="AU108" s="76">
        <v>0</v>
      </c>
      <c r="AV108" s="75">
        <v>0</v>
      </c>
      <c r="AW108" s="76">
        <v>0</v>
      </c>
      <c r="AX108" s="75">
        <v>0</v>
      </c>
      <c r="AY108" s="76">
        <v>0</v>
      </c>
      <c r="AZ108" s="75">
        <v>1117</v>
      </c>
      <c r="BA108" s="76">
        <v>1</v>
      </c>
      <c r="BB108" s="75">
        <v>0</v>
      </c>
      <c r="BC108" s="76">
        <v>0</v>
      </c>
      <c r="BD108" s="75">
        <v>2446</v>
      </c>
      <c r="BE108" s="76">
        <v>8</v>
      </c>
      <c r="BF108" s="75">
        <v>2079</v>
      </c>
      <c r="BG108" s="76">
        <v>3</v>
      </c>
    </row>
    <row r="109" spans="1:59" s="5" customFormat="1" ht="21.75" customHeight="1">
      <c r="A109" s="81" t="s">
        <v>110</v>
      </c>
      <c r="B109" s="75">
        <f t="shared" si="3"/>
        <v>673278</v>
      </c>
      <c r="C109" s="76">
        <f t="shared" si="4"/>
        <v>535</v>
      </c>
      <c r="D109" s="75">
        <v>256512</v>
      </c>
      <c r="E109" s="76">
        <v>289</v>
      </c>
      <c r="F109" s="75">
        <v>2435</v>
      </c>
      <c r="G109" s="76">
        <v>15</v>
      </c>
      <c r="H109" s="75">
        <v>0</v>
      </c>
      <c r="I109" s="76">
        <v>0</v>
      </c>
      <c r="J109" s="75">
        <v>0</v>
      </c>
      <c r="K109" s="76">
        <v>0</v>
      </c>
      <c r="L109" s="75">
        <v>369876</v>
      </c>
      <c r="M109" s="76">
        <v>116</v>
      </c>
      <c r="N109" s="75">
        <v>0</v>
      </c>
      <c r="O109" s="76">
        <v>0</v>
      </c>
      <c r="P109" s="75">
        <v>0</v>
      </c>
      <c r="Q109" s="76">
        <v>0</v>
      </c>
      <c r="R109" s="75">
        <v>17319</v>
      </c>
      <c r="S109" s="76">
        <v>65</v>
      </c>
      <c r="T109" s="75">
        <v>0</v>
      </c>
      <c r="U109" s="76">
        <v>0</v>
      </c>
      <c r="V109" s="75">
        <v>1908</v>
      </c>
      <c r="W109" s="76">
        <v>3</v>
      </c>
      <c r="X109" s="75">
        <v>0</v>
      </c>
      <c r="Y109" s="76">
        <v>0</v>
      </c>
      <c r="Z109" s="75">
        <v>0</v>
      </c>
      <c r="AA109" s="76">
        <v>0</v>
      </c>
      <c r="AB109" s="75">
        <v>0</v>
      </c>
      <c r="AC109" s="76">
        <v>0</v>
      </c>
      <c r="AD109" s="75">
        <v>4531</v>
      </c>
      <c r="AE109" s="76">
        <v>12</v>
      </c>
      <c r="AF109" s="75">
        <v>0</v>
      </c>
      <c r="AG109" s="76">
        <v>0</v>
      </c>
      <c r="AH109" s="75">
        <v>606</v>
      </c>
      <c r="AI109" s="76">
        <v>5</v>
      </c>
      <c r="AJ109" s="75">
        <v>0</v>
      </c>
      <c r="AK109" s="76">
        <v>0</v>
      </c>
      <c r="AL109" s="75">
        <v>9045</v>
      </c>
      <c r="AM109" s="76">
        <v>8</v>
      </c>
      <c r="AN109" s="75">
        <v>0</v>
      </c>
      <c r="AO109" s="76">
        <v>0</v>
      </c>
      <c r="AP109" s="75">
        <v>0</v>
      </c>
      <c r="AQ109" s="76">
        <v>0</v>
      </c>
      <c r="AR109" s="75">
        <v>0</v>
      </c>
      <c r="AS109" s="76">
        <v>0</v>
      </c>
      <c r="AT109" s="75">
        <v>0</v>
      </c>
      <c r="AU109" s="76">
        <v>0</v>
      </c>
      <c r="AV109" s="75">
        <v>0</v>
      </c>
      <c r="AW109" s="76">
        <v>0</v>
      </c>
      <c r="AX109" s="75">
        <v>0</v>
      </c>
      <c r="AY109" s="76">
        <v>0</v>
      </c>
      <c r="AZ109" s="75">
        <v>0</v>
      </c>
      <c r="BA109" s="76">
        <v>0</v>
      </c>
      <c r="BB109" s="75">
        <v>0</v>
      </c>
      <c r="BC109" s="76">
        <v>0</v>
      </c>
      <c r="BD109" s="75">
        <v>7061</v>
      </c>
      <c r="BE109" s="76">
        <v>13</v>
      </c>
      <c r="BF109" s="75">
        <v>3985</v>
      </c>
      <c r="BG109" s="76">
        <v>9</v>
      </c>
    </row>
    <row r="110" spans="1:59" s="5" customFormat="1" ht="21.75" customHeight="1">
      <c r="A110" s="81" t="s">
        <v>111</v>
      </c>
      <c r="B110" s="75">
        <f t="shared" si="3"/>
        <v>5608745</v>
      </c>
      <c r="C110" s="76">
        <f t="shared" si="4"/>
        <v>3252</v>
      </c>
      <c r="D110" s="75">
        <v>1443180</v>
      </c>
      <c r="E110" s="76">
        <v>1573</v>
      </c>
      <c r="F110" s="75">
        <v>155524</v>
      </c>
      <c r="G110" s="76">
        <v>209</v>
      </c>
      <c r="H110" s="75">
        <v>1895</v>
      </c>
      <c r="I110" s="76">
        <v>2</v>
      </c>
      <c r="J110" s="75">
        <v>0</v>
      </c>
      <c r="K110" s="76">
        <v>0</v>
      </c>
      <c r="L110" s="75">
        <v>3708952</v>
      </c>
      <c r="M110" s="76">
        <v>745</v>
      </c>
      <c r="N110" s="75">
        <v>0</v>
      </c>
      <c r="O110" s="76">
        <v>0</v>
      </c>
      <c r="P110" s="75">
        <v>8625</v>
      </c>
      <c r="Q110" s="76">
        <v>2</v>
      </c>
      <c r="R110" s="75">
        <v>72869</v>
      </c>
      <c r="S110" s="76">
        <v>361</v>
      </c>
      <c r="T110" s="75">
        <v>0</v>
      </c>
      <c r="U110" s="76">
        <v>0</v>
      </c>
      <c r="V110" s="75">
        <v>33324</v>
      </c>
      <c r="W110" s="76">
        <v>13</v>
      </c>
      <c r="X110" s="75">
        <v>0</v>
      </c>
      <c r="Y110" s="76">
        <v>0</v>
      </c>
      <c r="Z110" s="75">
        <v>0</v>
      </c>
      <c r="AA110" s="76">
        <v>0</v>
      </c>
      <c r="AB110" s="75">
        <v>395</v>
      </c>
      <c r="AC110" s="76">
        <v>1</v>
      </c>
      <c r="AD110" s="75">
        <v>57290</v>
      </c>
      <c r="AE110" s="76">
        <v>212</v>
      </c>
      <c r="AF110" s="75">
        <v>0</v>
      </c>
      <c r="AG110" s="76">
        <v>0</v>
      </c>
      <c r="AH110" s="75">
        <v>10962</v>
      </c>
      <c r="AI110" s="76">
        <v>17</v>
      </c>
      <c r="AJ110" s="75">
        <v>11323</v>
      </c>
      <c r="AK110" s="76">
        <v>5</v>
      </c>
      <c r="AL110" s="75">
        <v>25833</v>
      </c>
      <c r="AM110" s="76">
        <v>27</v>
      </c>
      <c r="AN110" s="75">
        <v>7590</v>
      </c>
      <c r="AO110" s="76">
        <v>3</v>
      </c>
      <c r="AP110" s="75">
        <v>0</v>
      </c>
      <c r="AQ110" s="76">
        <v>0</v>
      </c>
      <c r="AR110" s="75">
        <v>0</v>
      </c>
      <c r="AS110" s="76">
        <v>0</v>
      </c>
      <c r="AT110" s="75">
        <v>0</v>
      </c>
      <c r="AU110" s="76">
        <v>0</v>
      </c>
      <c r="AV110" s="75">
        <v>0</v>
      </c>
      <c r="AW110" s="76">
        <v>0</v>
      </c>
      <c r="AX110" s="75">
        <v>0</v>
      </c>
      <c r="AY110" s="76">
        <v>0</v>
      </c>
      <c r="AZ110" s="75">
        <v>753</v>
      </c>
      <c r="BA110" s="76">
        <v>2</v>
      </c>
      <c r="BB110" s="75">
        <v>0</v>
      </c>
      <c r="BC110" s="76">
        <v>0</v>
      </c>
      <c r="BD110" s="75">
        <v>20087</v>
      </c>
      <c r="BE110" s="76">
        <v>37</v>
      </c>
      <c r="BF110" s="75">
        <v>50143</v>
      </c>
      <c r="BG110" s="76">
        <v>43</v>
      </c>
    </row>
    <row r="111" spans="1:59" s="5" customFormat="1" ht="21.75" customHeight="1">
      <c r="A111" s="81" t="s">
        <v>112</v>
      </c>
      <c r="B111" s="75">
        <f t="shared" si="3"/>
        <v>1940570</v>
      </c>
      <c r="C111" s="76">
        <f t="shared" si="4"/>
        <v>956</v>
      </c>
      <c r="D111" s="75">
        <v>344423</v>
      </c>
      <c r="E111" s="76">
        <v>409</v>
      </c>
      <c r="F111" s="75">
        <v>17238</v>
      </c>
      <c r="G111" s="76">
        <v>32</v>
      </c>
      <c r="H111" s="75">
        <v>0</v>
      </c>
      <c r="I111" s="76">
        <v>0</v>
      </c>
      <c r="J111" s="75">
        <v>0</v>
      </c>
      <c r="K111" s="76">
        <v>0</v>
      </c>
      <c r="L111" s="75">
        <v>1531543</v>
      </c>
      <c r="M111" s="76">
        <v>333</v>
      </c>
      <c r="N111" s="75">
        <v>0</v>
      </c>
      <c r="O111" s="76">
        <v>0</v>
      </c>
      <c r="P111" s="75">
        <v>0</v>
      </c>
      <c r="Q111" s="76">
        <v>0</v>
      </c>
      <c r="R111" s="75">
        <v>23495</v>
      </c>
      <c r="S111" s="76">
        <v>120</v>
      </c>
      <c r="T111" s="75">
        <v>0</v>
      </c>
      <c r="U111" s="76">
        <v>0</v>
      </c>
      <c r="V111" s="75">
        <v>2465</v>
      </c>
      <c r="W111" s="76">
        <v>5</v>
      </c>
      <c r="X111" s="75">
        <v>0</v>
      </c>
      <c r="Y111" s="76">
        <v>0</v>
      </c>
      <c r="Z111" s="75">
        <v>0</v>
      </c>
      <c r="AA111" s="76">
        <v>0</v>
      </c>
      <c r="AB111" s="75">
        <v>0</v>
      </c>
      <c r="AC111" s="76">
        <v>0</v>
      </c>
      <c r="AD111" s="75">
        <v>13072</v>
      </c>
      <c r="AE111" s="76">
        <v>26</v>
      </c>
      <c r="AF111" s="75">
        <v>0</v>
      </c>
      <c r="AG111" s="76">
        <v>0</v>
      </c>
      <c r="AH111" s="75">
        <v>616</v>
      </c>
      <c r="AI111" s="76">
        <v>6</v>
      </c>
      <c r="AJ111" s="75">
        <v>0</v>
      </c>
      <c r="AK111" s="76">
        <v>0</v>
      </c>
      <c r="AL111" s="75">
        <v>1074</v>
      </c>
      <c r="AM111" s="76">
        <v>5</v>
      </c>
      <c r="AN111" s="75">
        <v>0</v>
      </c>
      <c r="AO111" s="76">
        <v>0</v>
      </c>
      <c r="AP111" s="75">
        <v>0</v>
      </c>
      <c r="AQ111" s="76">
        <v>0</v>
      </c>
      <c r="AR111" s="75">
        <v>0</v>
      </c>
      <c r="AS111" s="76">
        <v>0</v>
      </c>
      <c r="AT111" s="75">
        <v>0</v>
      </c>
      <c r="AU111" s="76">
        <v>0</v>
      </c>
      <c r="AV111" s="75">
        <v>0</v>
      </c>
      <c r="AW111" s="76">
        <v>0</v>
      </c>
      <c r="AX111" s="75">
        <v>0</v>
      </c>
      <c r="AY111" s="76">
        <v>0</v>
      </c>
      <c r="AZ111" s="75">
        <v>0</v>
      </c>
      <c r="BA111" s="76">
        <v>0</v>
      </c>
      <c r="BB111" s="75">
        <v>0</v>
      </c>
      <c r="BC111" s="76">
        <v>0</v>
      </c>
      <c r="BD111" s="75">
        <v>3829</v>
      </c>
      <c r="BE111" s="76">
        <v>10</v>
      </c>
      <c r="BF111" s="75">
        <v>2815</v>
      </c>
      <c r="BG111" s="76">
        <v>10</v>
      </c>
    </row>
    <row r="112" spans="1:59" s="5" customFormat="1" ht="21.75" customHeight="1">
      <c r="A112" s="81" t="s">
        <v>113</v>
      </c>
      <c r="B112" s="75">
        <f t="shared" si="3"/>
        <v>855046</v>
      </c>
      <c r="C112" s="76">
        <f t="shared" si="4"/>
        <v>1187</v>
      </c>
      <c r="D112" s="75">
        <v>556292</v>
      </c>
      <c r="E112" s="76">
        <v>789</v>
      </c>
      <c r="F112" s="75">
        <v>17487</v>
      </c>
      <c r="G112" s="76">
        <v>24</v>
      </c>
      <c r="H112" s="75">
        <v>0</v>
      </c>
      <c r="I112" s="76">
        <v>0</v>
      </c>
      <c r="J112" s="75">
        <v>0</v>
      </c>
      <c r="K112" s="76">
        <v>0</v>
      </c>
      <c r="L112" s="75">
        <v>157636</v>
      </c>
      <c r="M112" s="76">
        <v>66</v>
      </c>
      <c r="N112" s="75">
        <v>0</v>
      </c>
      <c r="O112" s="76">
        <v>0</v>
      </c>
      <c r="P112" s="75">
        <v>0</v>
      </c>
      <c r="Q112" s="76">
        <v>0</v>
      </c>
      <c r="R112" s="75">
        <v>48700</v>
      </c>
      <c r="S112" s="76">
        <v>189</v>
      </c>
      <c r="T112" s="75">
        <v>0</v>
      </c>
      <c r="U112" s="76">
        <v>0</v>
      </c>
      <c r="V112" s="75">
        <v>4543</v>
      </c>
      <c r="W112" s="76">
        <v>5</v>
      </c>
      <c r="X112" s="75">
        <v>0</v>
      </c>
      <c r="Y112" s="76">
        <v>0</v>
      </c>
      <c r="Z112" s="75">
        <v>0</v>
      </c>
      <c r="AA112" s="76">
        <v>0</v>
      </c>
      <c r="AB112" s="75">
        <v>0</v>
      </c>
      <c r="AC112" s="76">
        <v>0</v>
      </c>
      <c r="AD112" s="75">
        <v>18639</v>
      </c>
      <c r="AE112" s="76">
        <v>11</v>
      </c>
      <c r="AF112" s="75">
        <v>0</v>
      </c>
      <c r="AG112" s="76">
        <v>0</v>
      </c>
      <c r="AH112" s="75">
        <v>1318</v>
      </c>
      <c r="AI112" s="76">
        <v>5</v>
      </c>
      <c r="AJ112" s="75">
        <v>4642</v>
      </c>
      <c r="AK112" s="76">
        <v>11</v>
      </c>
      <c r="AL112" s="75">
        <v>790</v>
      </c>
      <c r="AM112" s="76">
        <v>1</v>
      </c>
      <c r="AN112" s="75">
        <v>0</v>
      </c>
      <c r="AO112" s="76">
        <v>0</v>
      </c>
      <c r="AP112" s="75">
        <v>0</v>
      </c>
      <c r="AQ112" s="76">
        <v>0</v>
      </c>
      <c r="AR112" s="75">
        <v>0</v>
      </c>
      <c r="AS112" s="76">
        <v>0</v>
      </c>
      <c r="AT112" s="75">
        <v>0</v>
      </c>
      <c r="AU112" s="76">
        <v>0</v>
      </c>
      <c r="AV112" s="75">
        <v>0</v>
      </c>
      <c r="AW112" s="76">
        <v>0</v>
      </c>
      <c r="AX112" s="75">
        <v>0</v>
      </c>
      <c r="AY112" s="76">
        <v>0</v>
      </c>
      <c r="AZ112" s="75">
        <v>0</v>
      </c>
      <c r="BA112" s="76">
        <v>0</v>
      </c>
      <c r="BB112" s="75">
        <v>0</v>
      </c>
      <c r="BC112" s="76">
        <v>0</v>
      </c>
      <c r="BD112" s="75">
        <v>40152</v>
      </c>
      <c r="BE112" s="76">
        <v>72</v>
      </c>
      <c r="BF112" s="75">
        <v>4847</v>
      </c>
      <c r="BG112" s="76">
        <v>14</v>
      </c>
    </row>
    <row r="113" spans="1:59" s="5" customFormat="1" ht="21.75" customHeight="1">
      <c r="A113" s="81" t="s">
        <v>114</v>
      </c>
      <c r="B113" s="75">
        <f t="shared" si="3"/>
        <v>694152</v>
      </c>
      <c r="C113" s="76">
        <f t="shared" si="4"/>
        <v>857</v>
      </c>
      <c r="D113" s="75">
        <v>366860</v>
      </c>
      <c r="E113" s="76">
        <v>421</v>
      </c>
      <c r="F113" s="75">
        <v>7848</v>
      </c>
      <c r="G113" s="76">
        <v>10</v>
      </c>
      <c r="H113" s="75">
        <v>0</v>
      </c>
      <c r="I113" s="76">
        <v>0</v>
      </c>
      <c r="J113" s="75">
        <v>0</v>
      </c>
      <c r="K113" s="76">
        <v>0</v>
      </c>
      <c r="L113" s="75">
        <v>213234</v>
      </c>
      <c r="M113" s="76">
        <v>108</v>
      </c>
      <c r="N113" s="75">
        <v>0</v>
      </c>
      <c r="O113" s="76">
        <v>0</v>
      </c>
      <c r="P113" s="75">
        <v>0</v>
      </c>
      <c r="Q113" s="76">
        <v>0</v>
      </c>
      <c r="R113" s="75">
        <v>44730</v>
      </c>
      <c r="S113" s="76">
        <v>187</v>
      </c>
      <c r="T113" s="75">
        <v>0</v>
      </c>
      <c r="U113" s="76">
        <v>0</v>
      </c>
      <c r="V113" s="75">
        <v>8451</v>
      </c>
      <c r="W113" s="76">
        <v>4</v>
      </c>
      <c r="X113" s="75">
        <v>0</v>
      </c>
      <c r="Y113" s="76">
        <v>0</v>
      </c>
      <c r="Z113" s="75">
        <v>0</v>
      </c>
      <c r="AA113" s="76">
        <v>0</v>
      </c>
      <c r="AB113" s="75">
        <v>0</v>
      </c>
      <c r="AC113" s="76">
        <v>0</v>
      </c>
      <c r="AD113" s="75">
        <v>25108</v>
      </c>
      <c r="AE113" s="76">
        <v>52</v>
      </c>
      <c r="AF113" s="75">
        <v>0</v>
      </c>
      <c r="AG113" s="76">
        <v>0</v>
      </c>
      <c r="AH113" s="75">
        <v>2998</v>
      </c>
      <c r="AI113" s="76">
        <v>10</v>
      </c>
      <c r="AJ113" s="75">
        <v>0</v>
      </c>
      <c r="AK113" s="76">
        <v>0</v>
      </c>
      <c r="AL113" s="75">
        <v>1656</v>
      </c>
      <c r="AM113" s="76">
        <v>1</v>
      </c>
      <c r="AN113" s="75">
        <v>0</v>
      </c>
      <c r="AO113" s="76">
        <v>0</v>
      </c>
      <c r="AP113" s="75">
        <v>662</v>
      </c>
      <c r="AQ113" s="76">
        <v>1</v>
      </c>
      <c r="AR113" s="75">
        <v>0</v>
      </c>
      <c r="AS113" s="76">
        <v>0</v>
      </c>
      <c r="AT113" s="75">
        <v>0</v>
      </c>
      <c r="AU113" s="76">
        <v>0</v>
      </c>
      <c r="AV113" s="75">
        <v>0</v>
      </c>
      <c r="AW113" s="76">
        <v>0</v>
      </c>
      <c r="AX113" s="75">
        <v>0</v>
      </c>
      <c r="AY113" s="76">
        <v>0</v>
      </c>
      <c r="AZ113" s="75">
        <v>2273</v>
      </c>
      <c r="BA113" s="76">
        <v>2</v>
      </c>
      <c r="BB113" s="75">
        <v>0</v>
      </c>
      <c r="BC113" s="76">
        <v>0</v>
      </c>
      <c r="BD113" s="75">
        <v>13993</v>
      </c>
      <c r="BE113" s="76">
        <v>45</v>
      </c>
      <c r="BF113" s="75">
        <v>6339</v>
      </c>
      <c r="BG113" s="76">
        <v>16</v>
      </c>
    </row>
    <row r="114" spans="1:59" s="5" customFormat="1" ht="21.75" customHeight="1">
      <c r="A114" s="81" t="s">
        <v>115</v>
      </c>
      <c r="B114" s="75">
        <f t="shared" si="3"/>
        <v>932449</v>
      </c>
      <c r="C114" s="76">
        <f t="shared" si="4"/>
        <v>679</v>
      </c>
      <c r="D114" s="75">
        <v>106524</v>
      </c>
      <c r="E114" s="76">
        <v>157</v>
      </c>
      <c r="F114" s="75">
        <v>0</v>
      </c>
      <c r="G114" s="76">
        <v>0</v>
      </c>
      <c r="H114" s="75">
        <v>0</v>
      </c>
      <c r="I114" s="76">
        <v>0</v>
      </c>
      <c r="J114" s="75">
        <v>0</v>
      </c>
      <c r="K114" s="76">
        <v>0</v>
      </c>
      <c r="L114" s="75">
        <v>737137</v>
      </c>
      <c r="M114" s="76">
        <v>123</v>
      </c>
      <c r="N114" s="75">
        <v>0</v>
      </c>
      <c r="O114" s="76">
        <v>0</v>
      </c>
      <c r="P114" s="75">
        <v>0</v>
      </c>
      <c r="Q114" s="76">
        <v>0</v>
      </c>
      <c r="R114" s="75">
        <v>44025</v>
      </c>
      <c r="S114" s="76">
        <v>347</v>
      </c>
      <c r="T114" s="75">
        <v>0</v>
      </c>
      <c r="U114" s="76">
        <v>0</v>
      </c>
      <c r="V114" s="75">
        <v>6338</v>
      </c>
      <c r="W114" s="76">
        <v>2</v>
      </c>
      <c r="X114" s="75">
        <v>0</v>
      </c>
      <c r="Y114" s="76">
        <v>0</v>
      </c>
      <c r="Z114" s="75">
        <v>0</v>
      </c>
      <c r="AA114" s="76">
        <v>0</v>
      </c>
      <c r="AB114" s="75">
        <v>0</v>
      </c>
      <c r="AC114" s="76">
        <v>0</v>
      </c>
      <c r="AD114" s="75">
        <v>14267</v>
      </c>
      <c r="AE114" s="76">
        <v>30</v>
      </c>
      <c r="AF114" s="75">
        <v>0</v>
      </c>
      <c r="AG114" s="76">
        <v>0</v>
      </c>
      <c r="AH114" s="75">
        <v>4275</v>
      </c>
      <c r="AI114" s="76">
        <v>5</v>
      </c>
      <c r="AJ114" s="75">
        <v>0</v>
      </c>
      <c r="AK114" s="76">
        <v>0</v>
      </c>
      <c r="AL114" s="75">
        <v>0</v>
      </c>
      <c r="AM114" s="76">
        <v>0</v>
      </c>
      <c r="AN114" s="75">
        <v>0</v>
      </c>
      <c r="AO114" s="76">
        <v>0</v>
      </c>
      <c r="AP114" s="75">
        <v>0</v>
      </c>
      <c r="AQ114" s="76">
        <v>0</v>
      </c>
      <c r="AR114" s="75">
        <v>0</v>
      </c>
      <c r="AS114" s="76">
        <v>0</v>
      </c>
      <c r="AT114" s="75">
        <v>0</v>
      </c>
      <c r="AU114" s="76">
        <v>0</v>
      </c>
      <c r="AV114" s="75">
        <v>0</v>
      </c>
      <c r="AW114" s="76">
        <v>0</v>
      </c>
      <c r="AX114" s="75">
        <v>0</v>
      </c>
      <c r="AY114" s="76">
        <v>0</v>
      </c>
      <c r="AZ114" s="75">
        <v>208</v>
      </c>
      <c r="BA114" s="76">
        <v>1</v>
      </c>
      <c r="BB114" s="75">
        <v>0</v>
      </c>
      <c r="BC114" s="76">
        <v>0</v>
      </c>
      <c r="BD114" s="75">
        <v>641</v>
      </c>
      <c r="BE114" s="76">
        <v>2</v>
      </c>
      <c r="BF114" s="75">
        <v>19034</v>
      </c>
      <c r="BG114" s="76">
        <v>12</v>
      </c>
    </row>
    <row r="115" spans="1:59" s="5" customFormat="1" ht="21.75" customHeight="1">
      <c r="A115" s="81" t="s">
        <v>116</v>
      </c>
      <c r="B115" s="75">
        <f t="shared" si="3"/>
        <v>3849842</v>
      </c>
      <c r="C115" s="76">
        <f t="shared" si="4"/>
        <v>2535</v>
      </c>
      <c r="D115" s="75">
        <v>571632</v>
      </c>
      <c r="E115" s="76">
        <v>801</v>
      </c>
      <c r="F115" s="75">
        <v>22013</v>
      </c>
      <c r="G115" s="76">
        <v>89</v>
      </c>
      <c r="H115" s="75">
        <v>981</v>
      </c>
      <c r="I115" s="76">
        <v>1</v>
      </c>
      <c r="J115" s="75">
        <v>0</v>
      </c>
      <c r="K115" s="76">
        <v>0</v>
      </c>
      <c r="L115" s="75">
        <v>2795389</v>
      </c>
      <c r="M115" s="76">
        <v>1101</v>
      </c>
      <c r="N115" s="75">
        <v>0</v>
      </c>
      <c r="O115" s="76">
        <v>0</v>
      </c>
      <c r="P115" s="75">
        <v>0</v>
      </c>
      <c r="Q115" s="76">
        <v>0</v>
      </c>
      <c r="R115" s="75">
        <v>89867</v>
      </c>
      <c r="S115" s="76">
        <v>381</v>
      </c>
      <c r="T115" s="75">
        <v>0</v>
      </c>
      <c r="U115" s="76">
        <v>0</v>
      </c>
      <c r="V115" s="75">
        <v>17072</v>
      </c>
      <c r="W115" s="76">
        <v>3</v>
      </c>
      <c r="X115" s="75">
        <v>0</v>
      </c>
      <c r="Y115" s="76">
        <v>0</v>
      </c>
      <c r="Z115" s="75">
        <v>0</v>
      </c>
      <c r="AA115" s="76">
        <v>0</v>
      </c>
      <c r="AB115" s="75">
        <v>612</v>
      </c>
      <c r="AC115" s="76">
        <v>3</v>
      </c>
      <c r="AD115" s="75">
        <v>52240</v>
      </c>
      <c r="AE115" s="76">
        <v>93</v>
      </c>
      <c r="AF115" s="75">
        <v>0</v>
      </c>
      <c r="AG115" s="76">
        <v>0</v>
      </c>
      <c r="AH115" s="75">
        <v>1687</v>
      </c>
      <c r="AI115" s="76">
        <v>3</v>
      </c>
      <c r="AJ115" s="75">
        <v>1127</v>
      </c>
      <c r="AK115" s="76">
        <v>6</v>
      </c>
      <c r="AL115" s="75">
        <v>6576</v>
      </c>
      <c r="AM115" s="76">
        <v>5</v>
      </c>
      <c r="AN115" s="75">
        <v>1404</v>
      </c>
      <c r="AO115" s="76">
        <v>2</v>
      </c>
      <c r="AP115" s="75">
        <v>0</v>
      </c>
      <c r="AQ115" s="76">
        <v>0</v>
      </c>
      <c r="AR115" s="75">
        <v>0</v>
      </c>
      <c r="AS115" s="76">
        <v>0</v>
      </c>
      <c r="AT115" s="75">
        <v>0</v>
      </c>
      <c r="AU115" s="76">
        <v>0</v>
      </c>
      <c r="AV115" s="75">
        <v>0</v>
      </c>
      <c r="AW115" s="76">
        <v>0</v>
      </c>
      <c r="AX115" s="75">
        <v>0</v>
      </c>
      <c r="AY115" s="76">
        <v>0</v>
      </c>
      <c r="AZ115" s="75">
        <v>0</v>
      </c>
      <c r="BA115" s="76">
        <v>0</v>
      </c>
      <c r="BB115" s="75">
        <v>0</v>
      </c>
      <c r="BC115" s="76">
        <v>0</v>
      </c>
      <c r="BD115" s="75">
        <v>268109</v>
      </c>
      <c r="BE115" s="76">
        <v>37</v>
      </c>
      <c r="BF115" s="75">
        <v>21133</v>
      </c>
      <c r="BG115" s="76">
        <v>10</v>
      </c>
    </row>
    <row r="116" spans="1:59" s="5" customFormat="1" ht="21.75" customHeight="1">
      <c r="A116" s="81" t="s">
        <v>117</v>
      </c>
      <c r="B116" s="75">
        <f t="shared" si="3"/>
        <v>3430497</v>
      </c>
      <c r="C116" s="76">
        <f t="shared" si="4"/>
        <v>2499</v>
      </c>
      <c r="D116" s="75">
        <v>705438</v>
      </c>
      <c r="E116" s="76">
        <v>1030</v>
      </c>
      <c r="F116" s="75">
        <v>28626</v>
      </c>
      <c r="G116" s="76">
        <v>93</v>
      </c>
      <c r="H116" s="75">
        <v>0</v>
      </c>
      <c r="I116" s="76">
        <v>0</v>
      </c>
      <c r="J116" s="75">
        <v>0</v>
      </c>
      <c r="K116" s="76">
        <v>0</v>
      </c>
      <c r="L116" s="75">
        <v>2426864</v>
      </c>
      <c r="M116" s="76">
        <v>691</v>
      </c>
      <c r="N116" s="75">
        <v>0</v>
      </c>
      <c r="O116" s="76">
        <v>0</v>
      </c>
      <c r="P116" s="75">
        <v>0</v>
      </c>
      <c r="Q116" s="76">
        <v>0</v>
      </c>
      <c r="R116" s="75">
        <v>71026</v>
      </c>
      <c r="S116" s="76">
        <v>374</v>
      </c>
      <c r="T116" s="75">
        <v>0</v>
      </c>
      <c r="U116" s="76">
        <v>0</v>
      </c>
      <c r="V116" s="75">
        <v>7708</v>
      </c>
      <c r="W116" s="76">
        <v>6</v>
      </c>
      <c r="X116" s="75">
        <v>0</v>
      </c>
      <c r="Y116" s="76">
        <v>0</v>
      </c>
      <c r="Z116" s="75">
        <v>0</v>
      </c>
      <c r="AA116" s="76">
        <v>0</v>
      </c>
      <c r="AB116" s="75">
        <v>0</v>
      </c>
      <c r="AC116" s="76">
        <v>0</v>
      </c>
      <c r="AD116" s="75">
        <v>52908</v>
      </c>
      <c r="AE116" s="76">
        <v>103</v>
      </c>
      <c r="AF116" s="75">
        <v>0</v>
      </c>
      <c r="AG116" s="76">
        <v>0</v>
      </c>
      <c r="AH116" s="75">
        <v>2707</v>
      </c>
      <c r="AI116" s="76">
        <v>6</v>
      </c>
      <c r="AJ116" s="75">
        <v>0</v>
      </c>
      <c r="AK116" s="76">
        <v>0</v>
      </c>
      <c r="AL116" s="75">
        <v>6271</v>
      </c>
      <c r="AM116" s="76">
        <v>5</v>
      </c>
      <c r="AN116" s="75">
        <v>122</v>
      </c>
      <c r="AO116" s="76">
        <v>1</v>
      </c>
      <c r="AP116" s="75">
        <v>3702</v>
      </c>
      <c r="AQ116" s="76">
        <v>4</v>
      </c>
      <c r="AR116" s="75">
        <v>0</v>
      </c>
      <c r="AS116" s="76">
        <v>0</v>
      </c>
      <c r="AT116" s="75">
        <v>0</v>
      </c>
      <c r="AU116" s="76">
        <v>0</v>
      </c>
      <c r="AV116" s="75">
        <v>0</v>
      </c>
      <c r="AW116" s="76">
        <v>0</v>
      </c>
      <c r="AX116" s="75">
        <v>0</v>
      </c>
      <c r="AY116" s="76">
        <v>0</v>
      </c>
      <c r="AZ116" s="75">
        <v>539</v>
      </c>
      <c r="BA116" s="76">
        <v>4</v>
      </c>
      <c r="BB116" s="75">
        <v>0</v>
      </c>
      <c r="BC116" s="76">
        <v>0</v>
      </c>
      <c r="BD116" s="75">
        <v>55427</v>
      </c>
      <c r="BE116" s="76">
        <v>111</v>
      </c>
      <c r="BF116" s="75">
        <v>69159</v>
      </c>
      <c r="BG116" s="76">
        <v>71</v>
      </c>
    </row>
    <row r="117" spans="1:59" s="5" customFormat="1" ht="21.75" customHeight="1">
      <c r="A117" s="81" t="s">
        <v>118</v>
      </c>
      <c r="B117" s="75">
        <f t="shared" si="3"/>
        <v>4565912</v>
      </c>
      <c r="C117" s="76">
        <f t="shared" si="4"/>
        <v>2617</v>
      </c>
      <c r="D117" s="75">
        <v>874710</v>
      </c>
      <c r="E117" s="76">
        <v>1130</v>
      </c>
      <c r="F117" s="75">
        <v>6382</v>
      </c>
      <c r="G117" s="76">
        <v>27</v>
      </c>
      <c r="H117" s="75">
        <v>0</v>
      </c>
      <c r="I117" s="76">
        <v>0</v>
      </c>
      <c r="J117" s="75">
        <v>0</v>
      </c>
      <c r="K117" s="76">
        <v>0</v>
      </c>
      <c r="L117" s="75">
        <v>3447411</v>
      </c>
      <c r="M117" s="76">
        <v>910</v>
      </c>
      <c r="N117" s="75">
        <v>0</v>
      </c>
      <c r="O117" s="76">
        <v>0</v>
      </c>
      <c r="P117" s="75">
        <v>0</v>
      </c>
      <c r="Q117" s="76">
        <v>0</v>
      </c>
      <c r="R117" s="75">
        <v>65212</v>
      </c>
      <c r="S117" s="76">
        <v>335</v>
      </c>
      <c r="T117" s="75">
        <v>0</v>
      </c>
      <c r="U117" s="76">
        <v>0</v>
      </c>
      <c r="V117" s="75">
        <v>7242</v>
      </c>
      <c r="W117" s="76">
        <v>5</v>
      </c>
      <c r="X117" s="75">
        <v>0</v>
      </c>
      <c r="Y117" s="76">
        <v>0</v>
      </c>
      <c r="Z117" s="75">
        <v>0</v>
      </c>
      <c r="AA117" s="76">
        <v>0</v>
      </c>
      <c r="AB117" s="75">
        <v>0</v>
      </c>
      <c r="AC117" s="76">
        <v>0</v>
      </c>
      <c r="AD117" s="75">
        <v>34630</v>
      </c>
      <c r="AE117" s="76">
        <v>44</v>
      </c>
      <c r="AF117" s="75">
        <v>0</v>
      </c>
      <c r="AG117" s="76">
        <v>0</v>
      </c>
      <c r="AH117" s="75">
        <v>11599</v>
      </c>
      <c r="AI117" s="76">
        <v>10</v>
      </c>
      <c r="AJ117" s="75">
        <v>0</v>
      </c>
      <c r="AK117" s="76">
        <v>0</v>
      </c>
      <c r="AL117" s="75">
        <v>12089</v>
      </c>
      <c r="AM117" s="76">
        <v>9</v>
      </c>
      <c r="AN117" s="75">
        <v>1878</v>
      </c>
      <c r="AO117" s="76">
        <v>1</v>
      </c>
      <c r="AP117" s="75">
        <v>6222</v>
      </c>
      <c r="AQ117" s="76">
        <v>5</v>
      </c>
      <c r="AR117" s="75">
        <v>0</v>
      </c>
      <c r="AS117" s="76">
        <v>0</v>
      </c>
      <c r="AT117" s="75">
        <v>0</v>
      </c>
      <c r="AU117" s="76">
        <v>0</v>
      </c>
      <c r="AV117" s="75">
        <v>0</v>
      </c>
      <c r="AW117" s="76">
        <v>0</v>
      </c>
      <c r="AX117" s="75">
        <v>0</v>
      </c>
      <c r="AY117" s="76">
        <v>0</v>
      </c>
      <c r="AZ117" s="75">
        <v>225</v>
      </c>
      <c r="BA117" s="76">
        <v>1</v>
      </c>
      <c r="BB117" s="75">
        <v>0</v>
      </c>
      <c r="BC117" s="76">
        <v>0</v>
      </c>
      <c r="BD117" s="75">
        <v>81359</v>
      </c>
      <c r="BE117" s="76">
        <v>105</v>
      </c>
      <c r="BF117" s="75">
        <v>16953</v>
      </c>
      <c r="BG117" s="76">
        <v>35</v>
      </c>
    </row>
    <row r="118" spans="1:59" s="5" customFormat="1" ht="21.75" customHeight="1">
      <c r="A118" s="81" t="s">
        <v>119</v>
      </c>
      <c r="B118" s="75">
        <f t="shared" si="3"/>
        <v>8557524</v>
      </c>
      <c r="C118" s="76">
        <f t="shared" si="4"/>
        <v>3722</v>
      </c>
      <c r="D118" s="75">
        <v>1643354</v>
      </c>
      <c r="E118" s="76">
        <v>1571</v>
      </c>
      <c r="F118" s="75">
        <v>186959</v>
      </c>
      <c r="G118" s="76">
        <v>350</v>
      </c>
      <c r="H118" s="75">
        <v>0</v>
      </c>
      <c r="I118" s="76">
        <v>0</v>
      </c>
      <c r="J118" s="75">
        <v>61489</v>
      </c>
      <c r="K118" s="76">
        <v>5</v>
      </c>
      <c r="L118" s="75">
        <v>6270624</v>
      </c>
      <c r="M118" s="76">
        <v>968</v>
      </c>
      <c r="N118" s="75">
        <v>0</v>
      </c>
      <c r="O118" s="76">
        <v>0</v>
      </c>
      <c r="P118" s="75">
        <v>0</v>
      </c>
      <c r="Q118" s="76">
        <v>0</v>
      </c>
      <c r="R118" s="75">
        <v>124363</v>
      </c>
      <c r="S118" s="76">
        <v>417</v>
      </c>
      <c r="T118" s="75">
        <v>0</v>
      </c>
      <c r="U118" s="76">
        <v>0</v>
      </c>
      <c r="V118" s="75">
        <v>23337</v>
      </c>
      <c r="W118" s="76">
        <v>5</v>
      </c>
      <c r="X118" s="75">
        <v>0</v>
      </c>
      <c r="Y118" s="76">
        <v>0</v>
      </c>
      <c r="Z118" s="75">
        <v>0</v>
      </c>
      <c r="AA118" s="76">
        <v>0</v>
      </c>
      <c r="AB118" s="75">
        <v>156</v>
      </c>
      <c r="AC118" s="76">
        <v>1</v>
      </c>
      <c r="AD118" s="75">
        <v>177356</v>
      </c>
      <c r="AE118" s="76">
        <v>359</v>
      </c>
      <c r="AF118" s="75">
        <v>0</v>
      </c>
      <c r="AG118" s="76">
        <v>0</v>
      </c>
      <c r="AH118" s="75">
        <v>7593</v>
      </c>
      <c r="AI118" s="76">
        <v>13</v>
      </c>
      <c r="AJ118" s="75">
        <v>0</v>
      </c>
      <c r="AK118" s="76">
        <v>0</v>
      </c>
      <c r="AL118" s="75">
        <v>10019</v>
      </c>
      <c r="AM118" s="76">
        <v>8</v>
      </c>
      <c r="AN118" s="75">
        <v>0</v>
      </c>
      <c r="AO118" s="76">
        <v>0</v>
      </c>
      <c r="AP118" s="75">
        <v>0</v>
      </c>
      <c r="AQ118" s="76">
        <v>0</v>
      </c>
      <c r="AR118" s="75">
        <v>0</v>
      </c>
      <c r="AS118" s="76">
        <v>0</v>
      </c>
      <c r="AT118" s="75">
        <v>0</v>
      </c>
      <c r="AU118" s="76">
        <v>0</v>
      </c>
      <c r="AV118" s="75">
        <v>0</v>
      </c>
      <c r="AW118" s="76">
        <v>0</v>
      </c>
      <c r="AX118" s="75">
        <v>0</v>
      </c>
      <c r="AY118" s="76">
        <v>0</v>
      </c>
      <c r="AZ118" s="75">
        <v>793</v>
      </c>
      <c r="BA118" s="76">
        <v>2</v>
      </c>
      <c r="BB118" s="75">
        <v>0</v>
      </c>
      <c r="BC118" s="76">
        <v>0</v>
      </c>
      <c r="BD118" s="75">
        <v>12496</v>
      </c>
      <c r="BE118" s="76">
        <v>1</v>
      </c>
      <c r="BF118" s="75">
        <v>38985</v>
      </c>
      <c r="BG118" s="76">
        <v>22</v>
      </c>
    </row>
    <row r="119" spans="1:59" s="5" customFormat="1" ht="21.75" customHeight="1">
      <c r="A119" s="81" t="s">
        <v>120</v>
      </c>
      <c r="B119" s="75">
        <f t="shared" si="3"/>
        <v>6207214</v>
      </c>
      <c r="C119" s="76">
        <f t="shared" si="4"/>
        <v>1950</v>
      </c>
      <c r="D119" s="75">
        <v>903900</v>
      </c>
      <c r="E119" s="76">
        <v>1013</v>
      </c>
      <c r="F119" s="75">
        <v>41528</v>
      </c>
      <c r="G119" s="76">
        <v>119</v>
      </c>
      <c r="H119" s="75">
        <v>0</v>
      </c>
      <c r="I119" s="76">
        <v>0</v>
      </c>
      <c r="J119" s="75">
        <v>20002</v>
      </c>
      <c r="K119" s="76">
        <v>1</v>
      </c>
      <c r="L119" s="75">
        <v>5058865</v>
      </c>
      <c r="M119" s="76">
        <v>440</v>
      </c>
      <c r="N119" s="75">
        <v>0</v>
      </c>
      <c r="O119" s="76">
        <v>0</v>
      </c>
      <c r="P119" s="75">
        <v>0</v>
      </c>
      <c r="Q119" s="76">
        <v>0</v>
      </c>
      <c r="R119" s="75">
        <v>85341</v>
      </c>
      <c r="S119" s="76">
        <v>300</v>
      </c>
      <c r="T119" s="75">
        <v>0</v>
      </c>
      <c r="U119" s="76">
        <v>0</v>
      </c>
      <c r="V119" s="75">
        <v>10215</v>
      </c>
      <c r="W119" s="76">
        <v>4</v>
      </c>
      <c r="X119" s="75">
        <v>0</v>
      </c>
      <c r="Y119" s="76">
        <v>0</v>
      </c>
      <c r="Z119" s="75">
        <v>0</v>
      </c>
      <c r="AA119" s="76">
        <v>0</v>
      </c>
      <c r="AB119" s="75">
        <v>0</v>
      </c>
      <c r="AC119" s="76">
        <v>0</v>
      </c>
      <c r="AD119" s="75">
        <v>60428</v>
      </c>
      <c r="AE119" s="76">
        <v>36</v>
      </c>
      <c r="AF119" s="75">
        <v>0</v>
      </c>
      <c r="AG119" s="76">
        <v>0</v>
      </c>
      <c r="AH119" s="75">
        <v>1024</v>
      </c>
      <c r="AI119" s="76">
        <v>5</v>
      </c>
      <c r="AJ119" s="75">
        <v>297</v>
      </c>
      <c r="AK119" s="76">
        <v>2</v>
      </c>
      <c r="AL119" s="75">
        <v>13491</v>
      </c>
      <c r="AM119" s="76">
        <v>8</v>
      </c>
      <c r="AN119" s="75">
        <v>893</v>
      </c>
      <c r="AO119" s="76">
        <v>1</v>
      </c>
      <c r="AP119" s="75">
        <v>0</v>
      </c>
      <c r="AQ119" s="76">
        <v>0</v>
      </c>
      <c r="AR119" s="75">
        <v>0</v>
      </c>
      <c r="AS119" s="76">
        <v>0</v>
      </c>
      <c r="AT119" s="75">
        <v>0</v>
      </c>
      <c r="AU119" s="76">
        <v>0</v>
      </c>
      <c r="AV119" s="75">
        <v>0</v>
      </c>
      <c r="AW119" s="76">
        <v>0</v>
      </c>
      <c r="AX119" s="75">
        <v>0</v>
      </c>
      <c r="AY119" s="76">
        <v>0</v>
      </c>
      <c r="AZ119" s="75">
        <v>198</v>
      </c>
      <c r="BA119" s="76">
        <v>1</v>
      </c>
      <c r="BB119" s="75">
        <v>0</v>
      </c>
      <c r="BC119" s="76">
        <v>0</v>
      </c>
      <c r="BD119" s="75">
        <v>3968</v>
      </c>
      <c r="BE119" s="76">
        <v>4</v>
      </c>
      <c r="BF119" s="75">
        <v>7064</v>
      </c>
      <c r="BG119" s="76">
        <v>16</v>
      </c>
    </row>
  </sheetData>
  <mergeCells count="29">
    <mergeCell ref="BF3:BG3"/>
    <mergeCell ref="AR3:AS3"/>
    <mergeCell ref="AT3:AU3"/>
    <mergeCell ref="AV3:AW3"/>
    <mergeCell ref="AX3:AY3"/>
    <mergeCell ref="BB3:BC3"/>
    <mergeCell ref="BD3:BE3"/>
    <mergeCell ref="AF3:AG3"/>
    <mergeCell ref="AH3:AI3"/>
    <mergeCell ref="R3:S3"/>
    <mergeCell ref="T3:U3"/>
    <mergeCell ref="V3:W3"/>
    <mergeCell ref="X3:Y3"/>
    <mergeCell ref="H3:I3"/>
    <mergeCell ref="J3:K3"/>
    <mergeCell ref="L3:M3"/>
    <mergeCell ref="A3:A4"/>
    <mergeCell ref="AZ3:BA3"/>
    <mergeCell ref="B3:C3"/>
    <mergeCell ref="D3:E3"/>
    <mergeCell ref="F3:G3"/>
    <mergeCell ref="AL3:AM3"/>
    <mergeCell ref="AN3:AO3"/>
    <mergeCell ref="AP3:AQ3"/>
    <mergeCell ref="AB3:AC3"/>
    <mergeCell ref="AD3:AE3"/>
    <mergeCell ref="AJ3:AK3"/>
    <mergeCell ref="N3:O3"/>
    <mergeCell ref="P3:Q3"/>
  </mergeCells>
  <phoneticPr fontId="3" type="noConversion"/>
  <pageMargins left="0.74803149606299213" right="0.74803149606299213" top="1.0236220472440944" bottom="0.78740157480314965" header="0.51181102362204722" footer="0.47244094488188981"/>
  <pageSetup paperSize="8" scale="75" orientation="landscape" r:id="rId1"/>
  <headerFooter alignWithMargins="0">
    <oddHeader>&amp;C&amp;"+,보통"&amp;20여수시 지적 통계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BG3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29.1640625" defaultRowHeight="17.25" customHeight="1"/>
  <cols>
    <col min="1" max="1" width="12.1640625" style="28" customWidth="1"/>
    <col min="2" max="2" width="21" style="2" bestFit="1" customWidth="1"/>
    <col min="3" max="3" width="12.33203125" style="3" bestFit="1" customWidth="1"/>
    <col min="4" max="4" width="19.6640625" style="4" bestFit="1" customWidth="1"/>
    <col min="5" max="5" width="11" style="3" bestFit="1" customWidth="1"/>
    <col min="6" max="6" width="19.6640625" style="4" bestFit="1" customWidth="1"/>
    <col min="7" max="7" width="11" style="3" bestFit="1" customWidth="1"/>
    <col min="8" max="8" width="16" style="4" bestFit="1" customWidth="1"/>
    <col min="9" max="9" width="10.83203125" style="3" bestFit="1" customWidth="1"/>
    <col min="10" max="10" width="18.33203125" style="4" bestFit="1" customWidth="1"/>
    <col min="11" max="11" width="10.83203125" style="3" bestFit="1" customWidth="1"/>
    <col min="12" max="12" width="19.1640625" style="4" bestFit="1" customWidth="1"/>
    <col min="13" max="13" width="11" style="3" bestFit="1" customWidth="1"/>
    <col min="14" max="14" width="7.6640625" style="4" bestFit="1" customWidth="1"/>
    <col min="15" max="15" width="8.5" style="4" bestFit="1" customWidth="1"/>
    <col min="16" max="16" width="14.6640625" style="4" bestFit="1" customWidth="1"/>
    <col min="17" max="17" width="10.83203125" style="3" bestFit="1" customWidth="1"/>
    <col min="18" max="18" width="19.6640625" style="4" bestFit="1" customWidth="1"/>
    <col min="19" max="19" width="11" style="3" bestFit="1" customWidth="1"/>
    <col min="20" max="20" width="19.6640625" style="4" bestFit="1" customWidth="1"/>
    <col min="21" max="21" width="10.83203125" style="3" bestFit="1" customWidth="1"/>
    <col min="22" max="22" width="18.33203125" style="4" bestFit="1" customWidth="1"/>
    <col min="23" max="23" width="10.83203125" style="3" bestFit="1" customWidth="1"/>
    <col min="24" max="24" width="14.6640625" style="4" bestFit="1" customWidth="1"/>
    <col min="25" max="25" width="10.83203125" style="3" bestFit="1" customWidth="1"/>
    <col min="26" max="26" width="16" style="4" bestFit="1" customWidth="1"/>
    <col min="27" max="27" width="10.83203125" style="3" bestFit="1" customWidth="1"/>
    <col min="28" max="28" width="16" style="4" bestFit="1" customWidth="1"/>
    <col min="29" max="29" width="10.83203125" style="3" bestFit="1" customWidth="1"/>
    <col min="30" max="30" width="19.6640625" style="4" bestFit="1" customWidth="1"/>
    <col min="31" max="31" width="11" style="3" bestFit="1" customWidth="1"/>
    <col min="32" max="32" width="18.33203125" style="4" bestFit="1" customWidth="1"/>
    <col min="33" max="33" width="10.83203125" style="3" bestFit="1" customWidth="1"/>
    <col min="34" max="34" width="16" style="4" bestFit="1" customWidth="1"/>
    <col min="35" max="35" width="10.83203125" style="3" bestFit="1" customWidth="1"/>
    <col min="36" max="36" width="18.33203125" style="4" bestFit="1" customWidth="1"/>
    <col min="37" max="37" width="10.83203125" style="3" bestFit="1" customWidth="1"/>
    <col min="38" max="38" width="18.33203125" style="4" bestFit="1" customWidth="1"/>
    <col min="39" max="39" width="10.83203125" style="3" bestFit="1" customWidth="1"/>
    <col min="40" max="40" width="18.33203125" style="4" bestFit="1" customWidth="1"/>
    <col min="41" max="41" width="10.83203125" style="3" bestFit="1" customWidth="1"/>
    <col min="42" max="42" width="16" style="4" bestFit="1" customWidth="1"/>
    <col min="43" max="43" width="10.83203125" style="3" bestFit="1" customWidth="1"/>
    <col min="44" max="44" width="16" style="4" bestFit="1" customWidth="1"/>
    <col min="45" max="45" width="10.83203125" style="3" bestFit="1" customWidth="1"/>
    <col min="46" max="46" width="16" style="4" bestFit="1" customWidth="1"/>
    <col min="47" max="47" width="10.83203125" style="3" bestFit="1" customWidth="1"/>
    <col min="48" max="48" width="16" style="4" bestFit="1" customWidth="1"/>
    <col min="49" max="49" width="10.83203125" style="3" bestFit="1" customWidth="1"/>
    <col min="50" max="50" width="9.83203125" style="4" bestFit="1" customWidth="1"/>
    <col min="51" max="51" width="10.83203125" style="3" bestFit="1" customWidth="1"/>
    <col min="52" max="52" width="16" style="4" bestFit="1" customWidth="1"/>
    <col min="53" max="53" width="10.83203125" style="3" bestFit="1" customWidth="1"/>
    <col min="54" max="54" width="14.6640625" style="4" bestFit="1" customWidth="1"/>
    <col min="55" max="55" width="10.83203125" style="3" bestFit="1" customWidth="1"/>
    <col min="56" max="56" width="18.33203125" style="4" bestFit="1" customWidth="1"/>
    <col min="57" max="57" width="10.83203125" style="3" bestFit="1" customWidth="1"/>
    <col min="58" max="58" width="18.33203125" style="4" bestFit="1" customWidth="1"/>
    <col min="59" max="59" width="10.83203125" style="3" bestFit="1" customWidth="1"/>
    <col min="60" max="16384" width="29.1640625" style="4"/>
  </cols>
  <sheetData>
    <row r="1" spans="1:59" s="9" customFormat="1" ht="20.25" customHeight="1">
      <c r="A1" s="95" t="s">
        <v>121</v>
      </c>
      <c r="B1" s="94" t="s">
        <v>122</v>
      </c>
      <c r="C1" s="94"/>
      <c r="D1" s="94" t="s">
        <v>0</v>
      </c>
      <c r="E1" s="94"/>
      <c r="F1" s="94" t="s">
        <v>1</v>
      </c>
      <c r="G1" s="94"/>
      <c r="H1" s="94" t="s">
        <v>123</v>
      </c>
      <c r="I1" s="94"/>
      <c r="J1" s="94" t="s">
        <v>124</v>
      </c>
      <c r="K1" s="94"/>
      <c r="L1" s="94" t="s">
        <v>125</v>
      </c>
      <c r="M1" s="94"/>
      <c r="N1" s="94" t="s">
        <v>126</v>
      </c>
      <c r="O1" s="94"/>
      <c r="P1" s="94" t="s">
        <v>127</v>
      </c>
      <c r="Q1" s="94"/>
      <c r="R1" s="94" t="s">
        <v>2</v>
      </c>
      <c r="S1" s="94"/>
      <c r="T1" s="94" t="s">
        <v>128</v>
      </c>
      <c r="U1" s="94"/>
      <c r="V1" s="94" t="s">
        <v>129</v>
      </c>
      <c r="W1" s="94"/>
      <c r="X1" s="94" t="s">
        <v>130</v>
      </c>
      <c r="Y1" s="94"/>
      <c r="Z1" s="13" t="s">
        <v>131</v>
      </c>
      <c r="AA1" s="8"/>
      <c r="AB1" s="94" t="s">
        <v>132</v>
      </c>
      <c r="AC1" s="94"/>
      <c r="AD1" s="94" t="s">
        <v>133</v>
      </c>
      <c r="AE1" s="94"/>
      <c r="AF1" s="94" t="s">
        <v>134</v>
      </c>
      <c r="AG1" s="94"/>
      <c r="AH1" s="94" t="s">
        <v>135</v>
      </c>
      <c r="AI1" s="94"/>
      <c r="AJ1" s="94" t="s">
        <v>136</v>
      </c>
      <c r="AK1" s="94"/>
      <c r="AL1" s="94" t="s">
        <v>137</v>
      </c>
      <c r="AM1" s="94"/>
      <c r="AN1" s="94" t="s">
        <v>138</v>
      </c>
      <c r="AO1" s="94"/>
      <c r="AP1" s="94" t="s">
        <v>139</v>
      </c>
      <c r="AQ1" s="94"/>
      <c r="AR1" s="94" t="s">
        <v>140</v>
      </c>
      <c r="AS1" s="94"/>
      <c r="AT1" s="94" t="s">
        <v>141</v>
      </c>
      <c r="AU1" s="94"/>
      <c r="AV1" s="94" t="s">
        <v>142</v>
      </c>
      <c r="AW1" s="94"/>
      <c r="AX1" s="94" t="s">
        <v>143</v>
      </c>
      <c r="AY1" s="94"/>
      <c r="AZ1" s="94" t="s">
        <v>144</v>
      </c>
      <c r="BA1" s="94"/>
      <c r="BB1" s="94" t="s">
        <v>145</v>
      </c>
      <c r="BC1" s="94"/>
      <c r="BD1" s="94" t="s">
        <v>146</v>
      </c>
      <c r="BE1" s="94"/>
      <c r="BF1" s="94" t="s">
        <v>147</v>
      </c>
      <c r="BG1" s="97"/>
    </row>
    <row r="2" spans="1:59" s="9" customFormat="1" ht="20.25" customHeight="1" thickBot="1">
      <c r="A2" s="96"/>
      <c r="B2" s="35" t="s">
        <v>3</v>
      </c>
      <c r="C2" s="14" t="s">
        <v>4</v>
      </c>
      <c r="D2" s="15" t="s">
        <v>3</v>
      </c>
      <c r="E2" s="14" t="s">
        <v>4</v>
      </c>
      <c r="F2" s="15" t="s">
        <v>3</v>
      </c>
      <c r="G2" s="14" t="s">
        <v>4</v>
      </c>
      <c r="H2" s="15" t="s">
        <v>3</v>
      </c>
      <c r="I2" s="14" t="s">
        <v>4</v>
      </c>
      <c r="J2" s="15" t="s">
        <v>3</v>
      </c>
      <c r="K2" s="14" t="s">
        <v>4</v>
      </c>
      <c r="L2" s="15" t="s">
        <v>3</v>
      </c>
      <c r="M2" s="14" t="s">
        <v>4</v>
      </c>
      <c r="N2" s="15" t="s">
        <v>3</v>
      </c>
      <c r="O2" s="15" t="s">
        <v>4</v>
      </c>
      <c r="P2" s="15" t="s">
        <v>3</v>
      </c>
      <c r="Q2" s="14" t="s">
        <v>4</v>
      </c>
      <c r="R2" s="15" t="s">
        <v>3</v>
      </c>
      <c r="S2" s="14" t="s">
        <v>4</v>
      </c>
      <c r="T2" s="15" t="s">
        <v>3</v>
      </c>
      <c r="U2" s="14" t="s">
        <v>4</v>
      </c>
      <c r="V2" s="15" t="s">
        <v>3</v>
      </c>
      <c r="W2" s="14" t="s">
        <v>4</v>
      </c>
      <c r="X2" s="15" t="s">
        <v>3</v>
      </c>
      <c r="Y2" s="14" t="s">
        <v>4</v>
      </c>
      <c r="Z2" s="15" t="s">
        <v>3</v>
      </c>
      <c r="AA2" s="14" t="s">
        <v>4</v>
      </c>
      <c r="AB2" s="15" t="s">
        <v>3</v>
      </c>
      <c r="AC2" s="14" t="s">
        <v>4</v>
      </c>
      <c r="AD2" s="15" t="s">
        <v>3</v>
      </c>
      <c r="AE2" s="14" t="s">
        <v>4</v>
      </c>
      <c r="AF2" s="15" t="s">
        <v>3</v>
      </c>
      <c r="AG2" s="14" t="s">
        <v>4</v>
      </c>
      <c r="AH2" s="15" t="s">
        <v>3</v>
      </c>
      <c r="AI2" s="14" t="s">
        <v>4</v>
      </c>
      <c r="AJ2" s="15" t="s">
        <v>3</v>
      </c>
      <c r="AK2" s="14" t="s">
        <v>4</v>
      </c>
      <c r="AL2" s="15" t="s">
        <v>3</v>
      </c>
      <c r="AM2" s="14" t="s">
        <v>4</v>
      </c>
      <c r="AN2" s="15" t="s">
        <v>3</v>
      </c>
      <c r="AO2" s="14" t="s">
        <v>4</v>
      </c>
      <c r="AP2" s="15" t="s">
        <v>3</v>
      </c>
      <c r="AQ2" s="14" t="s">
        <v>4</v>
      </c>
      <c r="AR2" s="15" t="s">
        <v>3</v>
      </c>
      <c r="AS2" s="14" t="s">
        <v>4</v>
      </c>
      <c r="AT2" s="15" t="s">
        <v>3</v>
      </c>
      <c r="AU2" s="14" t="s">
        <v>4</v>
      </c>
      <c r="AV2" s="15" t="s">
        <v>3</v>
      </c>
      <c r="AW2" s="14" t="s">
        <v>4</v>
      </c>
      <c r="AX2" s="15" t="s">
        <v>3</v>
      </c>
      <c r="AY2" s="14" t="s">
        <v>4</v>
      </c>
      <c r="AZ2" s="15" t="s">
        <v>3</v>
      </c>
      <c r="BA2" s="14" t="s">
        <v>4</v>
      </c>
      <c r="BB2" s="15" t="s">
        <v>3</v>
      </c>
      <c r="BC2" s="14" t="s">
        <v>4</v>
      </c>
      <c r="BD2" s="15" t="s">
        <v>3</v>
      </c>
      <c r="BE2" s="14" t="s">
        <v>4</v>
      </c>
      <c r="BF2" s="15" t="s">
        <v>3</v>
      </c>
      <c r="BG2" s="16" t="s">
        <v>4</v>
      </c>
    </row>
    <row r="3" spans="1:59" s="21" customFormat="1" ht="27.75" customHeight="1" thickTop="1">
      <c r="A3" s="17" t="s">
        <v>5</v>
      </c>
      <c r="B3" s="40">
        <f>SUM(B4:B30)</f>
        <v>504308958.00000006</v>
      </c>
      <c r="C3" s="19">
        <f t="shared" ref="C3:AG3" si="0">SUM(C4:C30)</f>
        <v>310125</v>
      </c>
      <c r="D3" s="18">
        <f t="shared" si="0"/>
        <v>66829496.599999994</v>
      </c>
      <c r="E3" s="19">
        <f t="shared" si="0"/>
        <v>74906</v>
      </c>
      <c r="F3" s="18">
        <f t="shared" si="0"/>
        <v>41689757.699999996</v>
      </c>
      <c r="G3" s="19">
        <f t="shared" si="0"/>
        <v>46705</v>
      </c>
      <c r="H3" s="18">
        <f t="shared" si="0"/>
        <v>564671</v>
      </c>
      <c r="I3" s="19">
        <f t="shared" si="0"/>
        <v>204</v>
      </c>
      <c r="J3" s="18">
        <f t="shared" si="0"/>
        <v>1855559</v>
      </c>
      <c r="K3" s="19">
        <f t="shared" si="0"/>
        <v>514</v>
      </c>
      <c r="L3" s="18">
        <f t="shared" si="0"/>
        <v>306283875.19999999</v>
      </c>
      <c r="M3" s="19">
        <f t="shared" si="0"/>
        <v>54429</v>
      </c>
      <c r="N3" s="18">
        <f t="shared" si="0"/>
        <v>0</v>
      </c>
      <c r="O3" s="18">
        <f t="shared" si="0"/>
        <v>0</v>
      </c>
      <c r="P3" s="18">
        <f t="shared" si="0"/>
        <v>10562</v>
      </c>
      <c r="Q3" s="19">
        <f t="shared" si="0"/>
        <v>6</v>
      </c>
      <c r="R3" s="18">
        <f t="shared" si="0"/>
        <v>21564759.399999995</v>
      </c>
      <c r="S3" s="19">
        <f t="shared" si="0"/>
        <v>65811</v>
      </c>
      <c r="T3" s="18">
        <f t="shared" si="0"/>
        <v>15756522.9</v>
      </c>
      <c r="U3" s="19">
        <f t="shared" si="0"/>
        <v>1190</v>
      </c>
      <c r="V3" s="18">
        <f t="shared" si="0"/>
        <v>2005867</v>
      </c>
      <c r="W3" s="19">
        <f t="shared" si="0"/>
        <v>376</v>
      </c>
      <c r="X3" s="18">
        <f t="shared" si="0"/>
        <v>346626.39999999997</v>
      </c>
      <c r="Y3" s="19">
        <f t="shared" si="0"/>
        <v>394</v>
      </c>
      <c r="Z3" s="18">
        <f t="shared" si="0"/>
        <v>501120.30000000005</v>
      </c>
      <c r="AA3" s="19">
        <f t="shared" si="0"/>
        <v>244</v>
      </c>
      <c r="AB3" s="18">
        <f t="shared" si="0"/>
        <v>262666.59999999998</v>
      </c>
      <c r="AC3" s="19">
        <f t="shared" si="0"/>
        <v>398</v>
      </c>
      <c r="AD3" s="18">
        <f t="shared" si="0"/>
        <v>19684967</v>
      </c>
      <c r="AE3" s="19">
        <f t="shared" si="0"/>
        <v>48468</v>
      </c>
      <c r="AF3" s="18">
        <f t="shared" si="0"/>
        <v>1028567.2</v>
      </c>
      <c r="AG3" s="19">
        <f t="shared" si="0"/>
        <v>875</v>
      </c>
      <c r="AH3" s="18">
        <f t="shared" ref="AH3:BG3" si="1">SUM(AH4:AH30)</f>
        <v>657269.20000000007</v>
      </c>
      <c r="AI3" s="19">
        <f t="shared" si="1"/>
        <v>788</v>
      </c>
      <c r="AJ3" s="18">
        <f t="shared" si="1"/>
        <v>2414211.7000000002</v>
      </c>
      <c r="AK3" s="19">
        <f t="shared" si="1"/>
        <v>942</v>
      </c>
      <c r="AL3" s="18">
        <f t="shared" si="1"/>
        <v>4612411.3000000007</v>
      </c>
      <c r="AM3" s="19">
        <f t="shared" si="1"/>
        <v>4741</v>
      </c>
      <c r="AN3" s="18">
        <f t="shared" si="1"/>
        <v>2910786.9000000004</v>
      </c>
      <c r="AO3" s="19">
        <f t="shared" si="1"/>
        <v>1438</v>
      </c>
      <c r="AP3" s="18">
        <f t="shared" si="1"/>
        <v>227613.1</v>
      </c>
      <c r="AQ3" s="19">
        <f t="shared" si="1"/>
        <v>148</v>
      </c>
      <c r="AR3" s="18">
        <f t="shared" si="1"/>
        <v>475653.9</v>
      </c>
      <c r="AS3" s="19">
        <f t="shared" si="1"/>
        <v>405</v>
      </c>
      <c r="AT3" s="18">
        <f t="shared" si="1"/>
        <v>1318673.2</v>
      </c>
      <c r="AU3" s="19">
        <f t="shared" si="1"/>
        <v>291</v>
      </c>
      <c r="AV3" s="18">
        <f t="shared" si="1"/>
        <v>1176999.6000000001</v>
      </c>
      <c r="AW3" s="19">
        <f t="shared" si="1"/>
        <v>45</v>
      </c>
      <c r="AX3" s="18">
        <f t="shared" si="1"/>
        <v>263794.90000000002</v>
      </c>
      <c r="AY3" s="19">
        <f t="shared" si="1"/>
        <v>4</v>
      </c>
      <c r="AZ3" s="18">
        <f t="shared" si="1"/>
        <v>417357.6</v>
      </c>
      <c r="BA3" s="19">
        <f t="shared" si="1"/>
        <v>445</v>
      </c>
      <c r="BB3" s="18">
        <f t="shared" si="1"/>
        <v>20795</v>
      </c>
      <c r="BC3" s="19">
        <f t="shared" si="1"/>
        <v>15</v>
      </c>
      <c r="BD3" s="18">
        <f t="shared" si="1"/>
        <v>1820471</v>
      </c>
      <c r="BE3" s="19">
        <f t="shared" si="1"/>
        <v>1928</v>
      </c>
      <c r="BF3" s="18">
        <f t="shared" si="1"/>
        <v>9607902.3000000007</v>
      </c>
      <c r="BG3" s="20">
        <f t="shared" si="1"/>
        <v>4415</v>
      </c>
    </row>
    <row r="4" spans="1:59" s="5" customFormat="1" ht="20.25" customHeight="1">
      <c r="A4" s="22" t="s">
        <v>150</v>
      </c>
      <c r="B4" s="10">
        <f>SUM('법정동(2013)'!B57:B66)</f>
        <v>71922310.599999994</v>
      </c>
      <c r="C4" s="11">
        <f>SUM('법정동(2013)'!C57:C66)</f>
        <v>45239</v>
      </c>
      <c r="D4" s="23">
        <f>SUM('법정동(2013)'!D57:D66)</f>
        <v>10500379.699999999</v>
      </c>
      <c r="E4" s="11">
        <f>SUM('법정동(2013)'!E57:E66)</f>
        <v>11472</v>
      </c>
      <c r="F4" s="23">
        <f>SUM('법정동(2013)'!F57:F66)</f>
        <v>5013819.2</v>
      </c>
      <c r="G4" s="11">
        <f>SUM('법정동(2013)'!G57:G66)</f>
        <v>6377</v>
      </c>
      <c r="H4" s="23">
        <f>SUM('법정동(2013)'!H57:H66)</f>
        <v>95111</v>
      </c>
      <c r="I4" s="11">
        <f>SUM('법정동(2013)'!I57:I66)</f>
        <v>25</v>
      </c>
      <c r="J4" s="23">
        <f>SUM('법정동(2013)'!J57:J66)</f>
        <v>1007208</v>
      </c>
      <c r="K4" s="11">
        <f>SUM('법정동(2013)'!K57:K66)</f>
        <v>64</v>
      </c>
      <c r="L4" s="23">
        <f>SUM('법정동(2013)'!L57:L66)</f>
        <v>48181852</v>
      </c>
      <c r="M4" s="11">
        <f>SUM('법정동(2013)'!M57:M66)</f>
        <v>8912</v>
      </c>
      <c r="N4" s="23">
        <f>SUM('법정동(2013)'!N57:N66)</f>
        <v>0</v>
      </c>
      <c r="O4" s="23">
        <f>SUM('법정동(2013)'!O57:O66)</f>
        <v>0</v>
      </c>
      <c r="P4" s="23">
        <f>SUM('법정동(2013)'!P57:P66)</f>
        <v>0</v>
      </c>
      <c r="Q4" s="11">
        <f>SUM('법정동(2013)'!Q57:Q66)</f>
        <v>0</v>
      </c>
      <c r="R4" s="23">
        <f>SUM('법정동(2013)'!R57:R66)</f>
        <v>2198656.9</v>
      </c>
      <c r="S4" s="11">
        <f>SUM('법정동(2013)'!S57:S66)</f>
        <v>6992</v>
      </c>
      <c r="T4" s="23">
        <f>SUM('법정동(2013)'!T57:T66)</f>
        <v>55438</v>
      </c>
      <c r="U4" s="11">
        <f>SUM('법정동(2013)'!U57:U66)</f>
        <v>49</v>
      </c>
      <c r="V4" s="23">
        <f>SUM('법정동(2013)'!V57:V66)</f>
        <v>172181.5</v>
      </c>
      <c r="W4" s="11">
        <f>SUM('법정동(2013)'!W57:W66)</f>
        <v>43</v>
      </c>
      <c r="X4" s="23">
        <f>SUM('법정동(2013)'!X57:X66)</f>
        <v>7090.6</v>
      </c>
      <c r="Y4" s="11">
        <f>SUM('법정동(2013)'!Y57:Y66)</f>
        <v>13</v>
      </c>
      <c r="Z4" s="23">
        <f>SUM('법정동(2013)'!Z57:Z66)</f>
        <v>7884</v>
      </c>
      <c r="AA4" s="11">
        <f>SUM('법정동(2013)'!AA57:AA66)</f>
        <v>17</v>
      </c>
      <c r="AB4" s="23">
        <f>SUM('법정동(2013)'!AB57:AB66)</f>
        <v>48116.6</v>
      </c>
      <c r="AC4" s="11">
        <f>SUM('법정동(2013)'!AC57:AC66)</f>
        <v>83</v>
      </c>
      <c r="AD4" s="23">
        <f>SUM('법정동(2013)'!AD57:AD66)</f>
        <v>2244027.6999999997</v>
      </c>
      <c r="AE4" s="11">
        <f>SUM('법정동(2013)'!AE57:AE66)</f>
        <v>8459</v>
      </c>
      <c r="AF4" s="23">
        <f>SUM('법정동(2013)'!AF57:AF66)</f>
        <v>0</v>
      </c>
      <c r="AG4" s="11">
        <f>SUM('법정동(2013)'!AG57:AG66)</f>
        <v>0</v>
      </c>
      <c r="AH4" s="23">
        <f>SUM('법정동(2013)'!AH57:AH66)</f>
        <v>94823.299999999988</v>
      </c>
      <c r="AI4" s="11">
        <f>SUM('법정동(2013)'!AI57:AI66)</f>
        <v>191</v>
      </c>
      <c r="AJ4" s="23">
        <f>SUM('법정동(2013)'!AJ57:AJ66)</f>
        <v>59511.3</v>
      </c>
      <c r="AK4" s="11">
        <f>SUM('법정동(2013)'!AK57:AK66)</f>
        <v>87</v>
      </c>
      <c r="AL4" s="23">
        <f>SUM('법정동(2013)'!AL57:AL66)</f>
        <v>576624</v>
      </c>
      <c r="AM4" s="11">
        <f>SUM('법정동(2013)'!AM57:AM66)</f>
        <v>689</v>
      </c>
      <c r="AN4" s="23">
        <f>SUM('법정동(2013)'!AN57:AN66)</f>
        <v>426972</v>
      </c>
      <c r="AO4" s="11">
        <f>SUM('법정동(2013)'!AO57:AO66)</f>
        <v>352</v>
      </c>
      <c r="AP4" s="23">
        <f>SUM('법정동(2013)'!AP57:AP66)</f>
        <v>118911.1</v>
      </c>
      <c r="AQ4" s="11">
        <f>SUM('법정동(2013)'!AQ57:AQ66)</f>
        <v>68</v>
      </c>
      <c r="AR4" s="23">
        <f>SUM('법정동(2013)'!AR57:AR66)</f>
        <v>833</v>
      </c>
      <c r="AS4" s="11">
        <f>SUM('법정동(2013)'!AS57:AS66)</f>
        <v>2</v>
      </c>
      <c r="AT4" s="23">
        <f>SUM('법정동(2013)'!AT57:AT66)</f>
        <v>56646.3</v>
      </c>
      <c r="AU4" s="11">
        <f>SUM('법정동(2013)'!AU57:AU66)</f>
        <v>12</v>
      </c>
      <c r="AV4" s="23">
        <f>SUM('법정동(2013)'!AV57:AV66)</f>
        <v>0</v>
      </c>
      <c r="AW4" s="11">
        <f>SUM('법정동(2013)'!AW57:AW66)</f>
        <v>0</v>
      </c>
      <c r="AX4" s="23">
        <f>SUM('법정동(2013)'!AX57:AX66)</f>
        <v>214140.6</v>
      </c>
      <c r="AY4" s="11">
        <f>SUM('법정동(2013)'!AY57:AY66)</f>
        <v>2</v>
      </c>
      <c r="AZ4" s="23">
        <f>SUM('법정동(2013)'!AZ57:AZ66)</f>
        <v>58127.8</v>
      </c>
      <c r="BA4" s="11">
        <f>SUM('법정동(2013)'!BA57:BA66)</f>
        <v>48</v>
      </c>
      <c r="BB4" s="23">
        <f>SUM('법정동(2013)'!BB57:BB66)</f>
        <v>883</v>
      </c>
      <c r="BC4" s="11">
        <f>SUM('법정동(2013)'!BC57:BC66)</f>
        <v>4</v>
      </c>
      <c r="BD4" s="23">
        <f>SUM('법정동(2013)'!BD57:BD66)</f>
        <v>219787</v>
      </c>
      <c r="BE4" s="11">
        <f>SUM('법정동(2013)'!BE57:BE66)</f>
        <v>251</v>
      </c>
      <c r="BF4" s="23">
        <f>SUM('법정동(2013)'!BF57:BF66)</f>
        <v>563286</v>
      </c>
      <c r="BG4" s="12">
        <f>SUM('법정동(2013)'!BG57:BG66)</f>
        <v>1027</v>
      </c>
    </row>
    <row r="5" spans="1:59" s="5" customFormat="1" ht="20.25" customHeight="1">
      <c r="A5" s="22" t="s">
        <v>151</v>
      </c>
      <c r="B5" s="10">
        <f>SUM('법정동(2013)'!B67:B74)</f>
        <v>60562341.200000003</v>
      </c>
      <c r="C5" s="11">
        <f>SUM('법정동(2013)'!C67:C74)</f>
        <v>34610</v>
      </c>
      <c r="D5" s="23">
        <f>SUM('법정동(2013)'!D67:D74)</f>
        <v>6856119.2000000002</v>
      </c>
      <c r="E5" s="11">
        <f>SUM('법정동(2013)'!E67:E74)</f>
        <v>7868</v>
      </c>
      <c r="F5" s="23">
        <f>SUM('법정동(2013)'!F67:F74)</f>
        <v>9742339.3999999985</v>
      </c>
      <c r="G5" s="11">
        <f>SUM('법정동(2013)'!G67:G74)</f>
        <v>8194</v>
      </c>
      <c r="H5" s="23">
        <f>SUM('법정동(2013)'!H67:H74)</f>
        <v>36007</v>
      </c>
      <c r="I5" s="11">
        <f>SUM('법정동(2013)'!I67:I74)</f>
        <v>12</v>
      </c>
      <c r="J5" s="23">
        <f>SUM('법정동(2013)'!J67:J74)</f>
        <v>161334</v>
      </c>
      <c r="K5" s="11">
        <f>SUM('법정동(2013)'!K67:K74)</f>
        <v>92</v>
      </c>
      <c r="L5" s="23">
        <f>SUM('법정동(2013)'!L67:L74)</f>
        <v>35545534</v>
      </c>
      <c r="M5" s="11">
        <f>SUM('법정동(2013)'!M67:M74)</f>
        <v>5909</v>
      </c>
      <c r="N5" s="23">
        <f>SUM('법정동(2013)'!N67:N74)</f>
        <v>0</v>
      </c>
      <c r="O5" s="23">
        <f>SUM('법정동(2013)'!O67:O74)</f>
        <v>0</v>
      </c>
      <c r="P5" s="23">
        <f>SUM('법정동(2013)'!P67:P74)</f>
        <v>0</v>
      </c>
      <c r="Q5" s="11">
        <f>SUM('법정동(2013)'!Q67:Q74)</f>
        <v>0</v>
      </c>
      <c r="R5" s="23">
        <f>SUM('법정동(2013)'!R67:R74)</f>
        <v>1782557.1</v>
      </c>
      <c r="S5" s="11">
        <f>SUM('법정동(2013)'!S67:S74)</f>
        <v>4337</v>
      </c>
      <c r="T5" s="23">
        <f>SUM('법정동(2013)'!T67:T74)</f>
        <v>61597</v>
      </c>
      <c r="U5" s="11">
        <f>SUM('법정동(2013)'!U67:U74)</f>
        <v>35</v>
      </c>
      <c r="V5" s="23">
        <f>SUM('법정동(2013)'!V67:V74)</f>
        <v>102110.7</v>
      </c>
      <c r="W5" s="11">
        <f>SUM('법정동(2013)'!W67:W74)</f>
        <v>17</v>
      </c>
      <c r="X5" s="23">
        <f>SUM('법정동(2013)'!X67:X74)</f>
        <v>40030.1</v>
      </c>
      <c r="Y5" s="11">
        <f>SUM('법정동(2013)'!Y67:Y74)</f>
        <v>45</v>
      </c>
      <c r="Z5" s="23">
        <f>SUM('법정동(2013)'!Z67:Z74)</f>
        <v>31441.7</v>
      </c>
      <c r="AA5" s="11">
        <f>SUM('법정동(2013)'!AA67:AA74)</f>
        <v>36</v>
      </c>
      <c r="AB5" s="23">
        <f>SUM('법정동(2013)'!AB67:AB74)</f>
        <v>60155</v>
      </c>
      <c r="AC5" s="11">
        <f>SUM('법정동(2013)'!AC67:AC74)</f>
        <v>86</v>
      </c>
      <c r="AD5" s="23">
        <f>SUM('법정동(2013)'!AD67:AD74)</f>
        <v>2374243.2999999998</v>
      </c>
      <c r="AE5" s="11">
        <f>SUM('법정동(2013)'!AE67:AE74)</f>
        <v>6032</v>
      </c>
      <c r="AF5" s="23">
        <f>SUM('법정동(2013)'!AF67:AF74)</f>
        <v>95043</v>
      </c>
      <c r="AG5" s="11">
        <f>SUM('법정동(2013)'!AG67:AG74)</f>
        <v>58</v>
      </c>
      <c r="AH5" s="23">
        <f>SUM('법정동(2013)'!AH67:AH74)</f>
        <v>63531.6</v>
      </c>
      <c r="AI5" s="11">
        <f>SUM('법정동(2013)'!AI67:AI74)</f>
        <v>40</v>
      </c>
      <c r="AJ5" s="23">
        <f>SUM('법정동(2013)'!AJ67:AJ74)</f>
        <v>793275.5</v>
      </c>
      <c r="AK5" s="11">
        <f>SUM('법정동(2013)'!AK67:AK74)</f>
        <v>120</v>
      </c>
      <c r="AL5" s="23">
        <f>SUM('법정동(2013)'!AL67:AL74)</f>
        <v>948935.10000000009</v>
      </c>
      <c r="AM5" s="11">
        <f>SUM('법정동(2013)'!AM67:AM74)</f>
        <v>859</v>
      </c>
      <c r="AN5" s="23">
        <f>SUM('법정동(2013)'!AN67:AN74)</f>
        <v>951415.6</v>
      </c>
      <c r="AO5" s="11">
        <f>SUM('법정동(2013)'!AO67:AO74)</f>
        <v>188</v>
      </c>
      <c r="AP5" s="23">
        <f>SUM('법정동(2013)'!AP67:AP74)</f>
        <v>1375</v>
      </c>
      <c r="AQ5" s="11">
        <f>SUM('법정동(2013)'!AQ67:AQ74)</f>
        <v>1</v>
      </c>
      <c r="AR5" s="23">
        <f>SUM('법정동(2013)'!AR67:AR74)</f>
        <v>24714.799999999999</v>
      </c>
      <c r="AS5" s="11">
        <f>SUM('법정동(2013)'!AS67:AS74)</f>
        <v>59</v>
      </c>
      <c r="AT5" s="23">
        <f>SUM('법정동(2013)'!AT67:AT74)</f>
        <v>145680.79999999999</v>
      </c>
      <c r="AU5" s="11">
        <f>SUM('법정동(2013)'!AU67:AU74)</f>
        <v>52</v>
      </c>
      <c r="AV5" s="23">
        <f>SUM('법정동(2013)'!AV67:AV74)</f>
        <v>6110</v>
      </c>
      <c r="AW5" s="11">
        <f>SUM('법정동(2013)'!AW67:AW74)</f>
        <v>8</v>
      </c>
      <c r="AX5" s="23">
        <f>SUM('법정동(2013)'!AX67:AX74)</f>
        <v>0</v>
      </c>
      <c r="AY5" s="11">
        <f>SUM('법정동(2013)'!AY67:AY74)</f>
        <v>0</v>
      </c>
      <c r="AZ5" s="23">
        <f>SUM('법정동(2013)'!AZ67:AZ74)</f>
        <v>28872.3</v>
      </c>
      <c r="BA5" s="11">
        <f>SUM('법정동(2013)'!BA67:BA74)</f>
        <v>39</v>
      </c>
      <c r="BB5" s="23">
        <f>SUM('법정동(2013)'!BB67:BB74)</f>
        <v>0</v>
      </c>
      <c r="BC5" s="11">
        <f>SUM('법정동(2013)'!BC67:BC74)</f>
        <v>0</v>
      </c>
      <c r="BD5" s="23">
        <f>SUM('법정동(2013)'!BD67:BD74)</f>
        <v>348768</v>
      </c>
      <c r="BE5" s="11">
        <f>SUM('법정동(2013)'!BE67:BE74)</f>
        <v>184</v>
      </c>
      <c r="BF5" s="23">
        <f>SUM('법정동(2013)'!BF67:BF74)</f>
        <v>361151</v>
      </c>
      <c r="BG5" s="12">
        <f>SUM('법정동(2013)'!BG67:BG74)</f>
        <v>339</v>
      </c>
    </row>
    <row r="6" spans="1:59" s="5" customFormat="1" ht="20.25" customHeight="1">
      <c r="A6" s="22" t="s">
        <v>152</v>
      </c>
      <c r="B6" s="10">
        <f>SUM('법정동(2013)'!B75:B84)</f>
        <v>47352954.700000003</v>
      </c>
      <c r="C6" s="11">
        <f>SUM('법정동(2013)'!C75:C84)</f>
        <v>31453</v>
      </c>
      <c r="D6" s="23">
        <f>SUM('법정동(2013)'!D75:D84)</f>
        <v>5150053</v>
      </c>
      <c r="E6" s="11">
        <f>SUM('법정동(2013)'!E75:E84)</f>
        <v>5854</v>
      </c>
      <c r="F6" s="23">
        <f>SUM('법정동(2013)'!F75:F84)</f>
        <v>7883747</v>
      </c>
      <c r="G6" s="11">
        <f>SUM('법정동(2013)'!G75:G84)</f>
        <v>8109</v>
      </c>
      <c r="H6" s="23">
        <f>SUM('법정동(2013)'!H75:H84)</f>
        <v>231560</v>
      </c>
      <c r="I6" s="11">
        <f>SUM('법정동(2013)'!I75:I84)</f>
        <v>81</v>
      </c>
      <c r="J6" s="23">
        <f>SUM('법정동(2013)'!J75:J84)</f>
        <v>367311</v>
      </c>
      <c r="K6" s="11">
        <f>SUM('법정동(2013)'!K75:K84)</f>
        <v>239</v>
      </c>
      <c r="L6" s="23">
        <f>SUM('법정동(2013)'!L75:L84)</f>
        <v>26811120.900000002</v>
      </c>
      <c r="M6" s="11">
        <f>SUM('법정동(2013)'!M75:M84)</f>
        <v>5526</v>
      </c>
      <c r="N6" s="23">
        <f>SUM('법정동(2013)'!N75:N84)</f>
        <v>0</v>
      </c>
      <c r="O6" s="23">
        <f>SUM('법정동(2013)'!O75:O84)</f>
        <v>0</v>
      </c>
      <c r="P6" s="23">
        <f>SUM('법정동(2013)'!P75:P84)</f>
        <v>1937</v>
      </c>
      <c r="Q6" s="11">
        <f>SUM('법정동(2013)'!Q75:Q84)</f>
        <v>4</v>
      </c>
      <c r="R6" s="23">
        <f>SUM('법정동(2013)'!R75:R84)</f>
        <v>1649657.1</v>
      </c>
      <c r="S6" s="11">
        <f>SUM('법정동(2013)'!S75:S84)</f>
        <v>4008</v>
      </c>
      <c r="T6" s="23">
        <f>SUM('법정동(2013)'!T75:T84)</f>
        <v>221674.4</v>
      </c>
      <c r="U6" s="11">
        <f>SUM('법정동(2013)'!U75:U84)</f>
        <v>35</v>
      </c>
      <c r="V6" s="23">
        <f>SUM('법정동(2013)'!V75:V84)</f>
        <v>82349</v>
      </c>
      <c r="W6" s="11">
        <f>SUM('법정동(2013)'!W75:W84)</f>
        <v>18</v>
      </c>
      <c r="X6" s="23">
        <f>SUM('법정동(2013)'!X75:X84)</f>
        <v>38922.5</v>
      </c>
      <c r="Y6" s="11">
        <f>SUM('법정동(2013)'!Y75:Y84)</f>
        <v>28</v>
      </c>
      <c r="Z6" s="23">
        <f>SUM('법정동(2013)'!Z75:Z84)</f>
        <v>22941</v>
      </c>
      <c r="AA6" s="11">
        <f>SUM('법정동(2013)'!AA75:AA84)</f>
        <v>21</v>
      </c>
      <c r="AB6" s="23">
        <f>SUM('법정동(2013)'!AB75:AB84)</f>
        <v>30350</v>
      </c>
      <c r="AC6" s="11">
        <f>SUM('법정동(2013)'!AC75:AC84)</f>
        <v>41</v>
      </c>
      <c r="AD6" s="23">
        <f>SUM('법정동(2013)'!AD75:AD84)</f>
        <v>1849784.6</v>
      </c>
      <c r="AE6" s="11">
        <f>SUM('법정동(2013)'!AE75:AE84)</f>
        <v>5532</v>
      </c>
      <c r="AF6" s="23">
        <f>SUM('법정동(2013)'!AF75:AF84)</f>
        <v>165012</v>
      </c>
      <c r="AG6" s="11">
        <f>SUM('법정동(2013)'!AG75:AG84)</f>
        <v>116</v>
      </c>
      <c r="AH6" s="23">
        <f>SUM('법정동(2013)'!AH75:AH84)</f>
        <v>34135</v>
      </c>
      <c r="AI6" s="11">
        <f>SUM('법정동(2013)'!AI75:AI84)</f>
        <v>32</v>
      </c>
      <c r="AJ6" s="23">
        <f>SUM('법정동(2013)'!AJ75:AJ84)</f>
        <v>183928</v>
      </c>
      <c r="AK6" s="11">
        <f>SUM('법정동(2013)'!AK75:AK84)</f>
        <v>63</v>
      </c>
      <c r="AL6" s="23">
        <f>SUM('법정동(2013)'!AL75:AL84)</f>
        <v>892602.3</v>
      </c>
      <c r="AM6" s="11">
        <f>SUM('법정동(2013)'!AM75:AM84)</f>
        <v>822</v>
      </c>
      <c r="AN6" s="23">
        <f>SUM('법정동(2013)'!AN75:AN84)</f>
        <v>341352</v>
      </c>
      <c r="AO6" s="11">
        <f>SUM('법정동(2013)'!AO75:AO84)</f>
        <v>191</v>
      </c>
      <c r="AP6" s="23">
        <f>SUM('법정동(2013)'!AP75:AP84)</f>
        <v>2992</v>
      </c>
      <c r="AQ6" s="11">
        <f>SUM('법정동(2013)'!AQ75:AQ84)</f>
        <v>2</v>
      </c>
      <c r="AR6" s="23">
        <f>SUM('법정동(2013)'!AR75:AR84)</f>
        <v>90847</v>
      </c>
      <c r="AS6" s="11">
        <f>SUM('법정동(2013)'!AS75:AS84)</f>
        <v>104</v>
      </c>
      <c r="AT6" s="23">
        <f>SUM('법정동(2013)'!AT75:AT84)</f>
        <v>188670.3</v>
      </c>
      <c r="AU6" s="11">
        <f>SUM('법정동(2013)'!AU75:AU84)</f>
        <v>19</v>
      </c>
      <c r="AV6" s="23">
        <f>SUM('법정동(2013)'!AV75:AV84)</f>
        <v>0</v>
      </c>
      <c r="AW6" s="11">
        <f>SUM('법정동(2013)'!AW75:AW84)</f>
        <v>0</v>
      </c>
      <c r="AX6" s="23">
        <f>SUM('법정동(2013)'!AX75:AX84)</f>
        <v>0</v>
      </c>
      <c r="AY6" s="11">
        <f>SUM('법정동(2013)'!AY75:AY84)</f>
        <v>0</v>
      </c>
      <c r="AZ6" s="23">
        <f>SUM('법정동(2013)'!AZ75:AZ84)</f>
        <v>28673</v>
      </c>
      <c r="BA6" s="11">
        <f>SUM('법정동(2013)'!BA75:BA84)</f>
        <v>31</v>
      </c>
      <c r="BB6" s="23">
        <f>SUM('법정동(2013)'!BB75:BB84)</f>
        <v>0</v>
      </c>
      <c r="BC6" s="11">
        <f>SUM('법정동(2013)'!BC75:BC84)</f>
        <v>0</v>
      </c>
      <c r="BD6" s="23">
        <f>SUM('법정동(2013)'!BD75:BD84)</f>
        <v>124710</v>
      </c>
      <c r="BE6" s="11">
        <f>SUM('법정동(2013)'!BE75:BE84)</f>
        <v>165</v>
      </c>
      <c r="BF6" s="23">
        <f>SUM('법정동(2013)'!BF75:BF84)</f>
        <v>958625.6</v>
      </c>
      <c r="BG6" s="12">
        <f>SUM('법정동(2013)'!BG75:BG84)</f>
        <v>412</v>
      </c>
    </row>
    <row r="7" spans="1:59" s="5" customFormat="1" ht="20.25" customHeight="1">
      <c r="A7" s="22" t="s">
        <v>153</v>
      </c>
      <c r="B7" s="10">
        <f>SUM('법정동(2013)'!B85:B94)</f>
        <v>70121123.099999994</v>
      </c>
      <c r="C7" s="11">
        <f>SUM('법정동(2013)'!C85:C94)</f>
        <v>38690</v>
      </c>
      <c r="D7" s="23">
        <f>SUM('법정동(2013)'!D85:D94)</f>
        <v>10696032.699999999</v>
      </c>
      <c r="E7" s="11">
        <f>SUM('법정동(2013)'!E85:E94)</f>
        <v>10497</v>
      </c>
      <c r="F7" s="23">
        <f>SUM('법정동(2013)'!F85:F94)</f>
        <v>6059909.2000000002</v>
      </c>
      <c r="G7" s="11">
        <f>SUM('법정동(2013)'!G85:G94)</f>
        <v>6625</v>
      </c>
      <c r="H7" s="23">
        <f>SUM('법정동(2013)'!H85:H94)</f>
        <v>130112</v>
      </c>
      <c r="I7" s="11">
        <f>SUM('법정동(2013)'!I85:I94)</f>
        <v>51</v>
      </c>
      <c r="J7" s="23">
        <f>SUM('법정동(2013)'!J85:J94)</f>
        <v>215431</v>
      </c>
      <c r="K7" s="11">
        <f>SUM('법정동(2013)'!K85:K94)</f>
        <v>84</v>
      </c>
      <c r="L7" s="23">
        <f>SUM('법정동(2013)'!L85:L94)</f>
        <v>47344967.799999997</v>
      </c>
      <c r="M7" s="11">
        <f>SUM('법정동(2013)'!M85:M94)</f>
        <v>8580</v>
      </c>
      <c r="N7" s="23">
        <f>SUM('법정동(2013)'!N85:N94)</f>
        <v>0</v>
      </c>
      <c r="O7" s="23">
        <f>SUM('법정동(2013)'!O85:O94)</f>
        <v>0</v>
      </c>
      <c r="P7" s="23">
        <f>SUM('법정동(2013)'!P85:P94)</f>
        <v>0</v>
      </c>
      <c r="Q7" s="11">
        <f>SUM('법정동(2013)'!Q85:Q94)</f>
        <v>0</v>
      </c>
      <c r="R7" s="23">
        <f>SUM('법정동(2013)'!R85:R94)</f>
        <v>1351366.5</v>
      </c>
      <c r="S7" s="11">
        <f>SUM('법정동(2013)'!S85:S94)</f>
        <v>4044</v>
      </c>
      <c r="T7" s="23">
        <f>SUM('법정동(2013)'!T85:T94)</f>
        <v>220322.2</v>
      </c>
      <c r="U7" s="11">
        <f>SUM('법정동(2013)'!U85:U94)</f>
        <v>73</v>
      </c>
      <c r="V7" s="23">
        <f>SUM('법정동(2013)'!V85:V94)</f>
        <v>117587</v>
      </c>
      <c r="W7" s="11">
        <f>SUM('법정동(2013)'!W85:W94)</f>
        <v>38</v>
      </c>
      <c r="X7" s="23">
        <f>SUM('법정동(2013)'!X85:X94)</f>
        <v>6702</v>
      </c>
      <c r="Y7" s="11">
        <f>SUM('법정동(2013)'!Y85:Y94)</f>
        <v>10</v>
      </c>
      <c r="Z7" s="23">
        <f>SUM('법정동(2013)'!Z85:Z94)</f>
        <v>11752</v>
      </c>
      <c r="AA7" s="11">
        <f>SUM('법정동(2013)'!AA85:AA94)</f>
        <v>7</v>
      </c>
      <c r="AB7" s="23">
        <f>SUM('법정동(2013)'!AB85:AB94)</f>
        <v>40494</v>
      </c>
      <c r="AC7" s="11">
        <f>SUM('법정동(2013)'!AC85:AC94)</f>
        <v>74</v>
      </c>
      <c r="AD7" s="23">
        <f>SUM('법정동(2013)'!AD85:AD94)</f>
        <v>1995004.6</v>
      </c>
      <c r="AE7" s="11">
        <f>SUM('법정동(2013)'!AE85:AE94)</f>
        <v>6742</v>
      </c>
      <c r="AF7" s="23">
        <f>SUM('법정동(2013)'!AF85:AF94)</f>
        <v>0</v>
      </c>
      <c r="AG7" s="11">
        <f>SUM('법정동(2013)'!AG85:AG94)</f>
        <v>0</v>
      </c>
      <c r="AH7" s="23">
        <f>SUM('법정동(2013)'!AH85:AH94)</f>
        <v>48325</v>
      </c>
      <c r="AI7" s="11">
        <f>SUM('법정동(2013)'!AI85:AI94)</f>
        <v>97</v>
      </c>
      <c r="AJ7" s="23">
        <f>SUM('법정동(2013)'!AJ85:AJ94)</f>
        <v>102962.1</v>
      </c>
      <c r="AK7" s="11">
        <f>SUM('법정동(2013)'!AK85:AK94)</f>
        <v>69</v>
      </c>
      <c r="AL7" s="23">
        <f>SUM('법정동(2013)'!AL85:AL94)</f>
        <v>770034.5</v>
      </c>
      <c r="AM7" s="11">
        <f>SUM('법정동(2013)'!AM85:AM94)</f>
        <v>841</v>
      </c>
      <c r="AN7" s="23">
        <f>SUM('법정동(2013)'!AN85:AN94)</f>
        <v>564672.80000000005</v>
      </c>
      <c r="AO7" s="11">
        <f>SUM('법정동(2013)'!AO85:AO94)</f>
        <v>271</v>
      </c>
      <c r="AP7" s="23">
        <f>SUM('법정동(2013)'!AP85:AP94)</f>
        <v>33427</v>
      </c>
      <c r="AQ7" s="11">
        <f>SUM('법정동(2013)'!AQ85:AQ94)</f>
        <v>21</v>
      </c>
      <c r="AR7" s="23">
        <f>SUM('법정동(2013)'!AR85:AR94)</f>
        <v>0</v>
      </c>
      <c r="AS7" s="11">
        <f>SUM('법정동(2013)'!AS85:AS94)</f>
        <v>0</v>
      </c>
      <c r="AT7" s="23">
        <f>SUM('법정동(2013)'!AT85:AT94)</f>
        <v>0</v>
      </c>
      <c r="AU7" s="11">
        <f>SUM('법정동(2013)'!AU85:AU94)</f>
        <v>0</v>
      </c>
      <c r="AV7" s="23">
        <f>SUM('법정동(2013)'!AV85:AV94)</f>
        <v>0</v>
      </c>
      <c r="AW7" s="11">
        <f>SUM('법정동(2013)'!AW85:AW94)</f>
        <v>0</v>
      </c>
      <c r="AX7" s="23">
        <f>SUM('법정동(2013)'!AX85:AX94)</f>
        <v>0</v>
      </c>
      <c r="AY7" s="11">
        <f>SUM('법정동(2013)'!AY85:AY94)</f>
        <v>0</v>
      </c>
      <c r="AZ7" s="23">
        <f>SUM('법정동(2013)'!AZ85:AZ94)</f>
        <v>23395</v>
      </c>
      <c r="BA7" s="11">
        <f>SUM('법정동(2013)'!BA85:BA94)</f>
        <v>40</v>
      </c>
      <c r="BB7" s="23">
        <f>SUM('법정동(2013)'!BB85:BB94)</f>
        <v>6161</v>
      </c>
      <c r="BC7" s="11">
        <f>SUM('법정동(2013)'!BC85:BC94)</f>
        <v>3</v>
      </c>
      <c r="BD7" s="23">
        <f>SUM('법정동(2013)'!BD85:BD94)</f>
        <v>136137</v>
      </c>
      <c r="BE7" s="11">
        <f>SUM('법정동(2013)'!BE85:BE94)</f>
        <v>161</v>
      </c>
      <c r="BF7" s="23">
        <f>SUM('법정동(2013)'!BF85:BF94)</f>
        <v>246327.7</v>
      </c>
      <c r="BG7" s="12">
        <f>SUM('법정동(2013)'!BG85:BG94)</f>
        <v>362</v>
      </c>
    </row>
    <row r="8" spans="1:59" s="5" customFormat="1" ht="20.25" customHeight="1">
      <c r="A8" s="22" t="s">
        <v>154</v>
      </c>
      <c r="B8" s="10">
        <f>SUM('법정동(2013)'!B95:B103)</f>
        <v>42549792</v>
      </c>
      <c r="C8" s="11">
        <f>SUM('법정동(2013)'!C95:C103)</f>
        <v>21310</v>
      </c>
      <c r="D8" s="23">
        <f>SUM('법정동(2013)'!D95:D103)</f>
        <v>9160611</v>
      </c>
      <c r="E8" s="11">
        <f>SUM('법정동(2013)'!E95:E103)</f>
        <v>8379</v>
      </c>
      <c r="F8" s="23">
        <f>SUM('법정동(2013)'!F95:F103)</f>
        <v>1429688</v>
      </c>
      <c r="G8" s="11">
        <f>SUM('법정동(2013)'!G95:G103)</f>
        <v>3205</v>
      </c>
      <c r="H8" s="23">
        <f>SUM('법정동(2013)'!H95:H103)</f>
        <v>0</v>
      </c>
      <c r="I8" s="11">
        <f>SUM('법정동(2013)'!I95:I103)</f>
        <v>0</v>
      </c>
      <c r="J8" s="23">
        <f>SUM('법정동(2013)'!J95:J103)</f>
        <v>598</v>
      </c>
      <c r="K8" s="11">
        <f>SUM('법정동(2013)'!K95:K103)</f>
        <v>1</v>
      </c>
      <c r="L8" s="23">
        <f>SUM('법정동(2013)'!L95:L103)</f>
        <v>29898435</v>
      </c>
      <c r="M8" s="11">
        <f>SUM('법정동(2013)'!M95:M103)</f>
        <v>4318</v>
      </c>
      <c r="N8" s="23">
        <f>SUM('법정동(2013)'!N95:N103)</f>
        <v>0</v>
      </c>
      <c r="O8" s="23">
        <f>SUM('법정동(2013)'!O95:O103)</f>
        <v>0</v>
      </c>
      <c r="P8" s="23">
        <f>SUM('법정동(2013)'!P95:P103)</f>
        <v>0</v>
      </c>
      <c r="Q8" s="11">
        <f>SUM('법정동(2013)'!Q95:Q103)</f>
        <v>0</v>
      </c>
      <c r="R8" s="23">
        <f>SUM('법정동(2013)'!R95:R103)</f>
        <v>639132</v>
      </c>
      <c r="S8" s="11">
        <f>SUM('법정동(2013)'!S95:S103)</f>
        <v>2667</v>
      </c>
      <c r="T8" s="23">
        <f>SUM('법정동(2013)'!T95:T103)</f>
        <v>0</v>
      </c>
      <c r="U8" s="11">
        <f>SUM('법정동(2013)'!U95:U103)</f>
        <v>0</v>
      </c>
      <c r="V8" s="23">
        <f>SUM('법정동(2013)'!V95:V103)</f>
        <v>97434</v>
      </c>
      <c r="W8" s="11">
        <f>SUM('법정동(2013)'!W95:W103)</f>
        <v>45</v>
      </c>
      <c r="X8" s="23">
        <f>SUM('법정동(2013)'!X95:X103)</f>
        <v>0</v>
      </c>
      <c r="Y8" s="11">
        <f>SUM('법정동(2013)'!Y95:Y103)</f>
        <v>0</v>
      </c>
      <c r="Z8" s="23">
        <f>SUM('법정동(2013)'!Z95:Z103)</f>
        <v>0</v>
      </c>
      <c r="AA8" s="11">
        <f>SUM('법정동(2013)'!AA95:AA103)</f>
        <v>0</v>
      </c>
      <c r="AB8" s="23">
        <f>SUM('법정동(2013)'!AB95:AB103)</f>
        <v>900</v>
      </c>
      <c r="AC8" s="11">
        <f>SUM('법정동(2013)'!AC95:AC103)</f>
        <v>4</v>
      </c>
      <c r="AD8" s="23">
        <f>SUM('법정동(2013)'!AD95:AD103)</f>
        <v>765618</v>
      </c>
      <c r="AE8" s="11">
        <f>SUM('법정동(2013)'!AE95:AE103)</f>
        <v>1907</v>
      </c>
      <c r="AF8" s="23">
        <f>SUM('법정동(2013)'!AF95:AF103)</f>
        <v>0</v>
      </c>
      <c r="AG8" s="11">
        <f>SUM('법정동(2013)'!AG95:AG103)</f>
        <v>0</v>
      </c>
      <c r="AH8" s="23">
        <f>SUM('법정동(2013)'!AH95:AH103)</f>
        <v>33581</v>
      </c>
      <c r="AI8" s="11">
        <f>SUM('법정동(2013)'!AI95:AI103)</f>
        <v>104</v>
      </c>
      <c r="AJ8" s="23">
        <f>SUM('법정동(2013)'!AJ95:AJ103)</f>
        <v>14717</v>
      </c>
      <c r="AK8" s="11">
        <f>SUM('법정동(2013)'!AK95:AK103)</f>
        <v>49</v>
      </c>
      <c r="AL8" s="23">
        <f>SUM('법정동(2013)'!AL95:AL103)</f>
        <v>128685</v>
      </c>
      <c r="AM8" s="11">
        <f>SUM('법정동(2013)'!AM95:AM103)</f>
        <v>140</v>
      </c>
      <c r="AN8" s="23">
        <f>SUM('법정동(2013)'!AN95:AN103)</f>
        <v>38108</v>
      </c>
      <c r="AO8" s="11">
        <f>SUM('법정동(2013)'!AO95:AO103)</f>
        <v>54</v>
      </c>
      <c r="AP8" s="23">
        <f>SUM('법정동(2013)'!AP95:AP103)</f>
        <v>26460</v>
      </c>
      <c r="AQ8" s="11">
        <f>SUM('법정동(2013)'!AQ95:AQ103)</f>
        <v>21</v>
      </c>
      <c r="AR8" s="23">
        <f>SUM('법정동(2013)'!AR95:AR103)</f>
        <v>2410</v>
      </c>
      <c r="AS8" s="11">
        <f>SUM('법정동(2013)'!AS95:AS103)</f>
        <v>5</v>
      </c>
      <c r="AT8" s="23">
        <f>SUM('법정동(2013)'!AT95:AT103)</f>
        <v>0</v>
      </c>
      <c r="AU8" s="11">
        <f>SUM('법정동(2013)'!AU95:AU103)</f>
        <v>0</v>
      </c>
      <c r="AV8" s="23">
        <f>SUM('법정동(2013)'!AV95:AV103)</f>
        <v>0</v>
      </c>
      <c r="AW8" s="11">
        <f>SUM('법정동(2013)'!AW95:AW103)</f>
        <v>0</v>
      </c>
      <c r="AX8" s="23">
        <f>SUM('법정동(2013)'!AX95:AX103)</f>
        <v>0</v>
      </c>
      <c r="AY8" s="11">
        <f>SUM('법정동(2013)'!AY95:AY103)</f>
        <v>0</v>
      </c>
      <c r="AZ8" s="23">
        <f>SUM('법정동(2013)'!AZ95:AZ103)</f>
        <v>4706</v>
      </c>
      <c r="BA8" s="11">
        <f>SUM('법정동(2013)'!BA95:BA103)</f>
        <v>14</v>
      </c>
      <c r="BB8" s="23">
        <f>SUM('법정동(2013)'!BB95:BB103)</f>
        <v>0</v>
      </c>
      <c r="BC8" s="11">
        <f>SUM('법정동(2013)'!BC95:BC103)</f>
        <v>0</v>
      </c>
      <c r="BD8" s="23">
        <f>SUM('법정동(2013)'!BD95:BD103)</f>
        <v>126508</v>
      </c>
      <c r="BE8" s="11">
        <f>SUM('법정동(2013)'!BE95:BE103)</f>
        <v>127</v>
      </c>
      <c r="BF8" s="23">
        <f>SUM('법정동(2013)'!BF95:BF103)</f>
        <v>182201</v>
      </c>
      <c r="BG8" s="12">
        <f>SUM('법정동(2013)'!BG95:BG103)</f>
        <v>270</v>
      </c>
    </row>
    <row r="9" spans="1:59" s="5" customFormat="1" ht="20.25" customHeight="1">
      <c r="A9" s="22" t="s">
        <v>155</v>
      </c>
      <c r="B9" s="10">
        <f>SUM('법정동(2013)'!B104:B113)</f>
        <v>26352161</v>
      </c>
      <c r="C9" s="11">
        <f>SUM('법정동(2013)'!C104:C113)</f>
        <v>15880</v>
      </c>
      <c r="D9" s="23">
        <f>SUM('법정동(2013)'!D104:D113)</f>
        <v>6730242</v>
      </c>
      <c r="E9" s="11">
        <f>SUM('법정동(2013)'!E104:E113)</f>
        <v>6999</v>
      </c>
      <c r="F9" s="23">
        <f>SUM('법정동(2013)'!F104:F113)</f>
        <v>919673</v>
      </c>
      <c r="G9" s="11">
        <f>SUM('법정동(2013)'!G104:G113)</f>
        <v>1143</v>
      </c>
      <c r="H9" s="23">
        <f>SUM('법정동(2013)'!H104:H113)</f>
        <v>1895</v>
      </c>
      <c r="I9" s="11">
        <f>SUM('법정동(2013)'!I104:I113)</f>
        <v>2</v>
      </c>
      <c r="J9" s="23">
        <f>SUM('법정동(2013)'!J104:J113)</f>
        <v>2927</v>
      </c>
      <c r="K9" s="11">
        <f>SUM('법정동(2013)'!K104:K113)</f>
        <v>3</v>
      </c>
      <c r="L9" s="23">
        <f>SUM('법정동(2013)'!L104:L113)</f>
        <v>17083456</v>
      </c>
      <c r="M9" s="11">
        <f>SUM('법정동(2013)'!M104:M113)</f>
        <v>3704</v>
      </c>
      <c r="N9" s="23">
        <f>SUM('법정동(2013)'!N104:N113)</f>
        <v>0</v>
      </c>
      <c r="O9" s="23">
        <f>SUM('법정동(2013)'!O104:O113)</f>
        <v>0</v>
      </c>
      <c r="P9" s="23">
        <f>SUM('법정동(2013)'!P104:P113)</f>
        <v>8625</v>
      </c>
      <c r="Q9" s="11">
        <f>SUM('법정동(2013)'!Q104:Q113)</f>
        <v>2</v>
      </c>
      <c r="R9" s="23">
        <f>SUM('법정동(2013)'!R104:R113)</f>
        <v>518661</v>
      </c>
      <c r="S9" s="11">
        <f>SUM('법정동(2013)'!S104:S113)</f>
        <v>2022</v>
      </c>
      <c r="T9" s="23">
        <f>SUM('법정동(2013)'!T104:T113)</f>
        <v>0</v>
      </c>
      <c r="U9" s="11">
        <f>SUM('법정동(2013)'!U104:U113)</f>
        <v>0</v>
      </c>
      <c r="V9" s="23">
        <f>SUM('법정동(2013)'!V104:V113)</f>
        <v>95502</v>
      </c>
      <c r="W9" s="11">
        <f>SUM('법정동(2013)'!W104:W113)</f>
        <v>45</v>
      </c>
      <c r="X9" s="23">
        <f>SUM('법정동(2013)'!X104:X113)</f>
        <v>0</v>
      </c>
      <c r="Y9" s="11">
        <f>SUM('법정동(2013)'!Y104:Y113)</f>
        <v>0</v>
      </c>
      <c r="Z9" s="23">
        <f>SUM('법정동(2013)'!Z104:Z113)</f>
        <v>0</v>
      </c>
      <c r="AA9" s="11">
        <f>SUM('법정동(2013)'!AA104:AA113)</f>
        <v>0</v>
      </c>
      <c r="AB9" s="23">
        <f>SUM('법정동(2013)'!AB104:AB113)</f>
        <v>395</v>
      </c>
      <c r="AC9" s="11">
        <f>SUM('법정동(2013)'!AC104:AC113)</f>
        <v>1</v>
      </c>
      <c r="AD9" s="23">
        <f>SUM('법정동(2013)'!AD104:AD113)</f>
        <v>430334</v>
      </c>
      <c r="AE9" s="11">
        <f>SUM('법정동(2013)'!AE104:AE113)</f>
        <v>1287</v>
      </c>
      <c r="AF9" s="23">
        <f>SUM('법정동(2013)'!AF104:AF113)</f>
        <v>0</v>
      </c>
      <c r="AG9" s="11">
        <f>SUM('법정동(2013)'!AG104:AG113)</f>
        <v>0</v>
      </c>
      <c r="AH9" s="23">
        <f>SUM('법정동(2013)'!AH104:AH113)</f>
        <v>48143</v>
      </c>
      <c r="AI9" s="11">
        <f>SUM('법정동(2013)'!AI104:AI113)</f>
        <v>94</v>
      </c>
      <c r="AJ9" s="23">
        <f>SUM('법정동(2013)'!AJ104:AJ113)</f>
        <v>15965</v>
      </c>
      <c r="AK9" s="11">
        <f>SUM('법정동(2013)'!AK104:AK113)</f>
        <v>16</v>
      </c>
      <c r="AL9" s="23">
        <f>SUM('법정동(2013)'!AL104:AL113)</f>
        <v>134098</v>
      </c>
      <c r="AM9" s="11">
        <f>SUM('법정동(2013)'!AM104:AM113)</f>
        <v>103</v>
      </c>
      <c r="AN9" s="23">
        <f>SUM('법정동(2013)'!AN104:AN113)</f>
        <v>74637</v>
      </c>
      <c r="AO9" s="11">
        <f>SUM('법정동(2013)'!AO104:AO113)</f>
        <v>26</v>
      </c>
      <c r="AP9" s="23">
        <f>SUM('법정동(2013)'!AP104:AP113)</f>
        <v>31907</v>
      </c>
      <c r="AQ9" s="11">
        <f>SUM('법정동(2013)'!AQ104:AQ113)</f>
        <v>24</v>
      </c>
      <c r="AR9" s="23">
        <f>SUM('법정동(2013)'!AR104:AR113)</f>
        <v>0</v>
      </c>
      <c r="AS9" s="11">
        <f>SUM('법정동(2013)'!AS104:AS113)</f>
        <v>0</v>
      </c>
      <c r="AT9" s="23">
        <f>SUM('법정동(2013)'!AT104:AT113)</f>
        <v>0</v>
      </c>
      <c r="AU9" s="11">
        <f>SUM('법정동(2013)'!AU104:AU113)</f>
        <v>0</v>
      </c>
      <c r="AV9" s="23">
        <f>SUM('법정동(2013)'!AV104:AV113)</f>
        <v>0</v>
      </c>
      <c r="AW9" s="11">
        <f>SUM('법정동(2013)'!AW104:AW113)</f>
        <v>0</v>
      </c>
      <c r="AX9" s="23">
        <f>SUM('법정동(2013)'!AX104:AX113)</f>
        <v>0</v>
      </c>
      <c r="AY9" s="11">
        <f>SUM('법정동(2013)'!AY104:AY113)</f>
        <v>0</v>
      </c>
      <c r="AZ9" s="23">
        <f>SUM('법정동(2013)'!AZ104:AZ113)</f>
        <v>7371</v>
      </c>
      <c r="BA9" s="11">
        <f>SUM('법정동(2013)'!BA104:BA113)</f>
        <v>13</v>
      </c>
      <c r="BB9" s="23">
        <f>SUM('법정동(2013)'!BB104:BB113)</f>
        <v>0</v>
      </c>
      <c r="BC9" s="11">
        <f>SUM('법정동(2013)'!BC104:BC113)</f>
        <v>0</v>
      </c>
      <c r="BD9" s="23">
        <f>SUM('법정동(2013)'!BD104:BD113)</f>
        <v>109115</v>
      </c>
      <c r="BE9" s="11">
        <f>SUM('법정동(2013)'!BE104:BE113)</f>
        <v>214</v>
      </c>
      <c r="BF9" s="23">
        <f>SUM('법정동(2013)'!BF104:BF113)</f>
        <v>139215</v>
      </c>
      <c r="BG9" s="12">
        <f>SUM('법정동(2013)'!BG104:BG113)</f>
        <v>182</v>
      </c>
    </row>
    <row r="10" spans="1:59" s="5" customFormat="1" ht="20.25" customHeight="1">
      <c r="A10" s="22" t="s">
        <v>156</v>
      </c>
      <c r="B10" s="10">
        <f>SUM('법정동(2013)'!B114:B119)</f>
        <v>27543438</v>
      </c>
      <c r="C10" s="11">
        <f>SUM('법정동(2013)'!C114:C119)</f>
        <v>14002</v>
      </c>
      <c r="D10" s="23">
        <f>SUM('법정동(2013)'!D114:D119)</f>
        <v>4805558</v>
      </c>
      <c r="E10" s="11">
        <f>SUM('법정동(2013)'!E114:E119)</f>
        <v>5702</v>
      </c>
      <c r="F10" s="23">
        <f>SUM('법정동(2013)'!F114:F119)</f>
        <v>285508</v>
      </c>
      <c r="G10" s="11">
        <f>SUM('법정동(2013)'!G114:G119)</f>
        <v>678</v>
      </c>
      <c r="H10" s="23">
        <f>SUM('법정동(2013)'!H114:H119)</f>
        <v>981</v>
      </c>
      <c r="I10" s="11">
        <f>SUM('법정동(2013)'!I114:I119)</f>
        <v>1</v>
      </c>
      <c r="J10" s="23">
        <f>SUM('법정동(2013)'!J114:J119)</f>
        <v>81491</v>
      </c>
      <c r="K10" s="11">
        <f>SUM('법정동(2013)'!K114:K119)</f>
        <v>6</v>
      </c>
      <c r="L10" s="23">
        <f>SUM('법정동(2013)'!L114:L119)</f>
        <v>20736290</v>
      </c>
      <c r="M10" s="11">
        <f>SUM('법정동(2013)'!M114:M119)</f>
        <v>4233</v>
      </c>
      <c r="N10" s="23">
        <f>SUM('법정동(2013)'!N114:N119)</f>
        <v>0</v>
      </c>
      <c r="O10" s="23">
        <f>SUM('법정동(2013)'!O114:O119)</f>
        <v>0</v>
      </c>
      <c r="P10" s="23">
        <f>SUM('법정동(2013)'!P114:P119)</f>
        <v>0</v>
      </c>
      <c r="Q10" s="11">
        <f>SUM('법정동(2013)'!Q114:Q119)</f>
        <v>0</v>
      </c>
      <c r="R10" s="23">
        <f>SUM('법정동(2013)'!R114:R119)</f>
        <v>479834</v>
      </c>
      <c r="S10" s="11">
        <f>SUM('법정동(2013)'!S114:S119)</f>
        <v>2154</v>
      </c>
      <c r="T10" s="23">
        <f>SUM('법정동(2013)'!T114:T119)</f>
        <v>0</v>
      </c>
      <c r="U10" s="11">
        <f>SUM('법정동(2013)'!U114:U119)</f>
        <v>0</v>
      </c>
      <c r="V10" s="23">
        <f>SUM('법정동(2013)'!V114:V119)</f>
        <v>71912</v>
      </c>
      <c r="W10" s="11">
        <f>SUM('법정동(2013)'!W114:W119)</f>
        <v>25</v>
      </c>
      <c r="X10" s="23">
        <f>SUM('법정동(2013)'!X114:X119)</f>
        <v>0</v>
      </c>
      <c r="Y10" s="11">
        <f>SUM('법정동(2013)'!Y114:Y119)</f>
        <v>0</v>
      </c>
      <c r="Z10" s="23">
        <f>SUM('법정동(2013)'!Z114:Z119)</f>
        <v>0</v>
      </c>
      <c r="AA10" s="11">
        <f>SUM('법정동(2013)'!AA114:AA119)</f>
        <v>0</v>
      </c>
      <c r="AB10" s="23">
        <f>SUM('법정동(2013)'!AB114:AB119)</f>
        <v>768</v>
      </c>
      <c r="AC10" s="11">
        <f>SUM('법정동(2013)'!AC114:AC119)</f>
        <v>4</v>
      </c>
      <c r="AD10" s="23">
        <f>SUM('법정동(2013)'!AD114:AD119)</f>
        <v>391829</v>
      </c>
      <c r="AE10" s="11">
        <f>SUM('법정동(2013)'!AE114:AE119)</f>
        <v>665</v>
      </c>
      <c r="AF10" s="23">
        <f>SUM('법정동(2013)'!AF114:AF119)</f>
        <v>0</v>
      </c>
      <c r="AG10" s="11">
        <f>SUM('법정동(2013)'!AG114:AG119)</f>
        <v>0</v>
      </c>
      <c r="AH10" s="23">
        <f>SUM('법정동(2013)'!AH114:AH119)</f>
        <v>28885</v>
      </c>
      <c r="AI10" s="11">
        <f>SUM('법정동(2013)'!AI114:AI119)</f>
        <v>42</v>
      </c>
      <c r="AJ10" s="23">
        <f>SUM('법정동(2013)'!AJ114:AJ119)</f>
        <v>1424</v>
      </c>
      <c r="AK10" s="11">
        <f>SUM('법정동(2013)'!AK114:AK119)</f>
        <v>8</v>
      </c>
      <c r="AL10" s="23">
        <f>SUM('법정동(2013)'!AL114:AL119)</f>
        <v>48446</v>
      </c>
      <c r="AM10" s="11">
        <f>SUM('법정동(2013)'!AM114:AM119)</f>
        <v>35</v>
      </c>
      <c r="AN10" s="23">
        <f>SUM('법정동(2013)'!AN114:AN119)</f>
        <v>4297</v>
      </c>
      <c r="AO10" s="11">
        <f>SUM('법정동(2013)'!AO114:AO119)</f>
        <v>5</v>
      </c>
      <c r="AP10" s="23">
        <f>SUM('법정동(2013)'!AP114:AP119)</f>
        <v>9924</v>
      </c>
      <c r="AQ10" s="11">
        <f>SUM('법정동(2013)'!AQ114:AQ119)</f>
        <v>9</v>
      </c>
      <c r="AR10" s="23">
        <f>SUM('법정동(2013)'!AR114:AR119)</f>
        <v>0</v>
      </c>
      <c r="AS10" s="11">
        <f>SUM('법정동(2013)'!AS114:AS119)</f>
        <v>0</v>
      </c>
      <c r="AT10" s="23">
        <f>SUM('법정동(2013)'!AT114:AT119)</f>
        <v>0</v>
      </c>
      <c r="AU10" s="11">
        <f>SUM('법정동(2013)'!AU114:AU119)</f>
        <v>0</v>
      </c>
      <c r="AV10" s="23">
        <f>SUM('법정동(2013)'!AV114:AV119)</f>
        <v>0</v>
      </c>
      <c r="AW10" s="11">
        <f>SUM('법정동(2013)'!AW114:AW119)</f>
        <v>0</v>
      </c>
      <c r="AX10" s="23">
        <f>SUM('법정동(2013)'!AX114:AX119)</f>
        <v>0</v>
      </c>
      <c r="AY10" s="11">
        <f>SUM('법정동(2013)'!AY114:AY119)</f>
        <v>0</v>
      </c>
      <c r="AZ10" s="23">
        <f>SUM('법정동(2013)'!AZ114:AZ119)</f>
        <v>1963</v>
      </c>
      <c r="BA10" s="11">
        <f>SUM('법정동(2013)'!BA114:BA119)</f>
        <v>9</v>
      </c>
      <c r="BB10" s="23">
        <f>SUM('법정동(2013)'!BB114:BB119)</f>
        <v>0</v>
      </c>
      <c r="BC10" s="11">
        <f>SUM('법정동(2013)'!BC114:BC119)</f>
        <v>0</v>
      </c>
      <c r="BD10" s="23">
        <f>SUM('법정동(2013)'!BD114:BD119)</f>
        <v>422000</v>
      </c>
      <c r="BE10" s="11">
        <f>SUM('법정동(2013)'!BE114:BE119)</f>
        <v>260</v>
      </c>
      <c r="BF10" s="23">
        <f>SUM('법정동(2013)'!BF114:BF119)</f>
        <v>172328</v>
      </c>
      <c r="BG10" s="12">
        <f>SUM('법정동(2013)'!BG114:BG119)</f>
        <v>166</v>
      </c>
    </row>
    <row r="11" spans="1:59" s="5" customFormat="1" ht="20.25" customHeight="1">
      <c r="A11" s="22" t="s">
        <v>157</v>
      </c>
      <c r="B11" s="10">
        <f>SUM('법정동(2013)'!B6,'법정동(2013)'!B9,'법정동(2013)'!B11)</f>
        <v>930673</v>
      </c>
      <c r="C11" s="11">
        <f>SUM('법정동(2013)'!C6,'법정동(2013)'!C9,'법정동(2013)'!C11)</f>
        <v>4533</v>
      </c>
      <c r="D11" s="23">
        <f>SUM('법정동(2013)'!D6,'법정동(2013)'!D9,'법정동(2013)'!D11)</f>
        <v>109719</v>
      </c>
      <c r="E11" s="11">
        <f>SUM('법정동(2013)'!E6,'법정동(2013)'!E9,'법정동(2013)'!E11)</f>
        <v>358</v>
      </c>
      <c r="F11" s="23">
        <f>SUM('법정동(2013)'!F6,'법정동(2013)'!F9,'법정동(2013)'!F11)</f>
        <v>4253</v>
      </c>
      <c r="G11" s="11">
        <f>SUM('법정동(2013)'!G6,'법정동(2013)'!G9,'법정동(2013)'!G11)</f>
        <v>23</v>
      </c>
      <c r="H11" s="23">
        <f>SUM('법정동(2013)'!H6,'법정동(2013)'!H9,'법정동(2013)'!H11)</f>
        <v>0</v>
      </c>
      <c r="I11" s="11">
        <f>SUM('법정동(2013)'!I6,'법정동(2013)'!I9,'법정동(2013)'!I11)</f>
        <v>0</v>
      </c>
      <c r="J11" s="23">
        <f>SUM('법정동(2013)'!J6,'법정동(2013)'!J9,'법정동(2013)'!J11)</f>
        <v>0</v>
      </c>
      <c r="K11" s="11">
        <f>SUM('법정동(2013)'!K6,'법정동(2013)'!K9,'법정동(2013)'!K11)</f>
        <v>0</v>
      </c>
      <c r="L11" s="23">
        <f>SUM('법정동(2013)'!L6,'법정동(2013)'!L9,'법정동(2013)'!L11)</f>
        <v>154022</v>
      </c>
      <c r="M11" s="11">
        <f>SUM('법정동(2013)'!M6,'법정동(2013)'!M9,'법정동(2013)'!M11)</f>
        <v>107</v>
      </c>
      <c r="N11" s="23">
        <f>SUM('법정동(2013)'!N6,'법정동(2013)'!N9,'법정동(2013)'!N11)</f>
        <v>0</v>
      </c>
      <c r="O11" s="23">
        <f>SUM('법정동(2013)'!O6,'법정동(2013)'!O9,'법정동(2013)'!O11)</f>
        <v>0</v>
      </c>
      <c r="P11" s="23">
        <f>SUM('법정동(2013)'!P6,'법정동(2013)'!P9,'법정동(2013)'!P11)</f>
        <v>0</v>
      </c>
      <c r="Q11" s="11">
        <f>SUM('법정동(2013)'!Q6,'법정동(2013)'!Q9,'법정동(2013)'!Q11)</f>
        <v>0</v>
      </c>
      <c r="R11" s="23">
        <f>SUM('법정동(2013)'!R6,'법정동(2013)'!R9,'법정동(2013)'!R11)</f>
        <v>343443</v>
      </c>
      <c r="S11" s="11">
        <f>SUM('법정동(2013)'!S6,'법정동(2013)'!S9,'법정동(2013)'!S11)</f>
        <v>3241</v>
      </c>
      <c r="T11" s="23">
        <f>SUM('법정동(2013)'!T6,'법정동(2013)'!T9,'법정동(2013)'!T11)</f>
        <v>0</v>
      </c>
      <c r="U11" s="11">
        <f>SUM('법정동(2013)'!U6,'법정동(2013)'!U9,'법정동(2013)'!U11)</f>
        <v>0</v>
      </c>
      <c r="V11" s="23">
        <f>SUM('법정동(2013)'!V6,'법정동(2013)'!V9,'법정동(2013)'!V11)</f>
        <v>76324</v>
      </c>
      <c r="W11" s="11">
        <f>SUM('법정동(2013)'!W6,'법정동(2013)'!W9,'법정동(2013)'!W11)</f>
        <v>8</v>
      </c>
      <c r="X11" s="23">
        <f>SUM('법정동(2013)'!X6,'법정동(2013)'!X9,'법정동(2013)'!X11)</f>
        <v>1247</v>
      </c>
      <c r="Y11" s="11">
        <f>SUM('법정동(2013)'!Y6,'법정동(2013)'!Y9,'법정동(2013)'!Y11)</f>
        <v>9</v>
      </c>
      <c r="Z11" s="23">
        <f>SUM('법정동(2013)'!Z6,'법정동(2013)'!Z9,'법정동(2013)'!Z11)</f>
        <v>0</v>
      </c>
      <c r="AA11" s="11">
        <f>SUM('법정동(2013)'!AA6,'법정동(2013)'!AA9,'법정동(2013)'!AA11)</f>
        <v>0</v>
      </c>
      <c r="AB11" s="23">
        <f>SUM('법정동(2013)'!AB6,'법정동(2013)'!AB9,'법정동(2013)'!AB11)</f>
        <v>177</v>
      </c>
      <c r="AC11" s="11">
        <f>SUM('법정동(2013)'!AC6,'법정동(2013)'!AC9,'법정동(2013)'!AC11)</f>
        <v>1</v>
      </c>
      <c r="AD11" s="23">
        <f>SUM('법정동(2013)'!AD6,'법정동(2013)'!AD9,'법정동(2013)'!AD11)</f>
        <v>122288</v>
      </c>
      <c r="AE11" s="11">
        <f>SUM('법정동(2013)'!AE6,'법정동(2013)'!AE9,'법정동(2013)'!AE11)</f>
        <v>693</v>
      </c>
      <c r="AF11" s="23">
        <f>SUM('법정동(2013)'!AF6,'법정동(2013)'!AF9,'법정동(2013)'!AF11)</f>
        <v>0</v>
      </c>
      <c r="AG11" s="11">
        <f>SUM('법정동(2013)'!AG6,'법정동(2013)'!AG9,'법정동(2013)'!AG11)</f>
        <v>0</v>
      </c>
      <c r="AH11" s="23">
        <f>SUM('법정동(2013)'!AH6,'법정동(2013)'!AH9,'법정동(2013)'!AH11)</f>
        <v>2134</v>
      </c>
      <c r="AI11" s="11">
        <f>SUM('법정동(2013)'!AI6,'법정동(2013)'!AI9,'법정동(2013)'!AI11)</f>
        <v>5</v>
      </c>
      <c r="AJ11" s="23">
        <f>SUM('법정동(2013)'!AJ6,'법정동(2013)'!AJ9,'법정동(2013)'!AJ11)</f>
        <v>0</v>
      </c>
      <c r="AK11" s="11">
        <f>SUM('법정동(2013)'!AK6,'법정동(2013)'!AK9,'법정동(2013)'!AK11)</f>
        <v>0</v>
      </c>
      <c r="AL11" s="23">
        <f>SUM('법정동(2013)'!AL6,'법정동(2013)'!AL9,'법정동(2013)'!AL11)</f>
        <v>5328</v>
      </c>
      <c r="AM11" s="11">
        <f>SUM('법정동(2013)'!AM6,'법정동(2013)'!AM9,'법정동(2013)'!AM11)</f>
        <v>21</v>
      </c>
      <c r="AN11" s="23">
        <f>SUM('법정동(2013)'!AN6,'법정동(2013)'!AN9,'법정동(2013)'!AN11)</f>
        <v>0</v>
      </c>
      <c r="AO11" s="11">
        <f>SUM('법정동(2013)'!AO6,'법정동(2013)'!AO9,'법정동(2013)'!AO11)</f>
        <v>0</v>
      </c>
      <c r="AP11" s="23">
        <f>SUM('법정동(2013)'!AP6,'법정동(2013)'!AP9,'법정동(2013)'!AP11)</f>
        <v>0</v>
      </c>
      <c r="AQ11" s="11">
        <f>SUM('법정동(2013)'!AQ6,'법정동(2013)'!AQ9,'법정동(2013)'!AQ11)</f>
        <v>0</v>
      </c>
      <c r="AR11" s="23">
        <f>SUM('법정동(2013)'!AR6,'법정동(2013)'!AR9,'법정동(2013)'!AR11)</f>
        <v>5945</v>
      </c>
      <c r="AS11" s="11">
        <f>SUM('법정동(2013)'!AS6,'법정동(2013)'!AS9,'법정동(2013)'!AS11)</f>
        <v>6</v>
      </c>
      <c r="AT11" s="23">
        <f>SUM('법정동(2013)'!AT6,'법정동(2013)'!AT9,'법정동(2013)'!AT11)</f>
        <v>84607</v>
      </c>
      <c r="AU11" s="11">
        <f>SUM('법정동(2013)'!AU6,'법정동(2013)'!AU9,'법정동(2013)'!AU11)</f>
        <v>15</v>
      </c>
      <c r="AV11" s="23">
        <f>SUM('법정동(2013)'!AV6,'법정동(2013)'!AV9,'법정동(2013)'!AV11)</f>
        <v>0</v>
      </c>
      <c r="AW11" s="11">
        <f>SUM('법정동(2013)'!AW6,'법정동(2013)'!AW9,'법정동(2013)'!AW11)</f>
        <v>0</v>
      </c>
      <c r="AX11" s="23">
        <f>SUM('법정동(2013)'!AX6,'법정동(2013)'!AX9,'법정동(2013)'!AX11)</f>
        <v>0</v>
      </c>
      <c r="AY11" s="11">
        <f>SUM('법정동(2013)'!AY6,'법정동(2013)'!AY9,'법정동(2013)'!AY11)</f>
        <v>0</v>
      </c>
      <c r="AZ11" s="23">
        <f>SUM('법정동(2013)'!AZ6,'법정동(2013)'!AZ9,'법정동(2013)'!AZ11)</f>
        <v>3567</v>
      </c>
      <c r="BA11" s="11">
        <f>SUM('법정동(2013)'!BA6,'법정동(2013)'!BA9,'법정동(2013)'!BA11)</f>
        <v>11</v>
      </c>
      <c r="BB11" s="23">
        <f>SUM('법정동(2013)'!BB6,'법정동(2013)'!BB9,'법정동(2013)'!BB11)</f>
        <v>0</v>
      </c>
      <c r="BC11" s="11">
        <f>SUM('법정동(2013)'!BC6,'법정동(2013)'!BC9,'법정동(2013)'!BC11)</f>
        <v>0</v>
      </c>
      <c r="BD11" s="23">
        <f>SUM('법정동(2013)'!BD6,'법정동(2013)'!BD9,'법정동(2013)'!BD11)</f>
        <v>4334</v>
      </c>
      <c r="BE11" s="11">
        <f>SUM('법정동(2013)'!BE6,'법정동(2013)'!BE9,'법정동(2013)'!BE11)</f>
        <v>15</v>
      </c>
      <c r="BF11" s="23">
        <f>SUM('법정동(2013)'!BF6,'법정동(2013)'!BF9,'법정동(2013)'!BF11)</f>
        <v>13285</v>
      </c>
      <c r="BG11" s="12">
        <f>SUM('법정동(2013)'!BG6,'법정동(2013)'!BG9,'법정동(2013)'!BG11)</f>
        <v>20</v>
      </c>
    </row>
    <row r="12" spans="1:59" s="5" customFormat="1" ht="20.25" customHeight="1">
      <c r="A12" s="22" t="s">
        <v>158</v>
      </c>
      <c r="B12" s="10">
        <f>SUM('법정동(2013)'!B7:B8)</f>
        <v>949848.7</v>
      </c>
      <c r="C12" s="11">
        <f>SUM('법정동(2013)'!C7:C8)</f>
        <v>3150</v>
      </c>
      <c r="D12" s="23">
        <f>SUM('법정동(2013)'!D7:D8)</f>
        <v>42514</v>
      </c>
      <c r="E12" s="11">
        <f>SUM('법정동(2013)'!E7:E8)</f>
        <v>251</v>
      </c>
      <c r="F12" s="23">
        <f>SUM('법정동(2013)'!F7:F8)</f>
        <v>0</v>
      </c>
      <c r="G12" s="11">
        <f>SUM('법정동(2013)'!G7:G8)</f>
        <v>0</v>
      </c>
      <c r="H12" s="23">
        <f>SUM('법정동(2013)'!H7:H8)</f>
        <v>0</v>
      </c>
      <c r="I12" s="11">
        <f>SUM('법정동(2013)'!I7:I8)</f>
        <v>0</v>
      </c>
      <c r="J12" s="23">
        <f>SUM('법정동(2013)'!J7:J8)</f>
        <v>0</v>
      </c>
      <c r="K12" s="11">
        <f>SUM('법정동(2013)'!K7:K8)</f>
        <v>0</v>
      </c>
      <c r="L12" s="23">
        <f>SUM('법정동(2013)'!L7:L8)</f>
        <v>131879</v>
      </c>
      <c r="M12" s="11">
        <f>SUM('법정동(2013)'!M7:M8)</f>
        <v>51</v>
      </c>
      <c r="N12" s="23">
        <f>SUM('법정동(2013)'!N7:N8)</f>
        <v>0</v>
      </c>
      <c r="O12" s="23">
        <f>SUM('법정동(2013)'!O7:O8)</f>
        <v>0</v>
      </c>
      <c r="P12" s="23">
        <f>SUM('법정동(2013)'!P7:P8)</f>
        <v>0</v>
      </c>
      <c r="Q12" s="11">
        <f>SUM('법정동(2013)'!Q7:Q8)</f>
        <v>0</v>
      </c>
      <c r="R12" s="23">
        <f>SUM('법정동(2013)'!R7:R8)</f>
        <v>323834.8</v>
      </c>
      <c r="S12" s="11">
        <f>SUM('법정동(2013)'!S7:S8)</f>
        <v>2221</v>
      </c>
      <c r="T12" s="23">
        <f>SUM('법정동(2013)'!T7:T8)</f>
        <v>0</v>
      </c>
      <c r="U12" s="11">
        <f>SUM('법정동(2013)'!U7:U8)</f>
        <v>0</v>
      </c>
      <c r="V12" s="23">
        <f>SUM('법정동(2013)'!V7:V8)</f>
        <v>89058</v>
      </c>
      <c r="W12" s="11">
        <f>SUM('법정동(2013)'!W7:W8)</f>
        <v>8</v>
      </c>
      <c r="X12" s="23">
        <f>SUM('법정동(2013)'!X7:X8)</f>
        <v>14505.8</v>
      </c>
      <c r="Y12" s="11">
        <f>SUM('법정동(2013)'!Y7:Y8)</f>
        <v>11</v>
      </c>
      <c r="Z12" s="23">
        <f>SUM('법정동(2013)'!Z7:Z8)</f>
        <v>1141</v>
      </c>
      <c r="AA12" s="11">
        <f>SUM('법정동(2013)'!AA7:AA8)</f>
        <v>4</v>
      </c>
      <c r="AB12" s="23">
        <f>SUM('법정동(2013)'!AB7:AB8)</f>
        <v>0</v>
      </c>
      <c r="AC12" s="11">
        <f>SUM('법정동(2013)'!AC7:AC8)</f>
        <v>0</v>
      </c>
      <c r="AD12" s="23">
        <f>SUM('법정동(2013)'!AD7:AD8)</f>
        <v>212354.3</v>
      </c>
      <c r="AE12" s="11">
        <f>SUM('법정동(2013)'!AE7:AE8)</f>
        <v>504</v>
      </c>
      <c r="AF12" s="23">
        <f>SUM('법정동(2013)'!AF7:AF8)</f>
        <v>3858</v>
      </c>
      <c r="AG12" s="11">
        <f>SUM('법정동(2013)'!AG7:AG8)</f>
        <v>28</v>
      </c>
      <c r="AH12" s="23">
        <f>SUM('법정동(2013)'!AH7:AH8)</f>
        <v>11759</v>
      </c>
      <c r="AI12" s="11">
        <f>SUM('법정동(2013)'!AI7:AI8)</f>
        <v>4</v>
      </c>
      <c r="AJ12" s="23">
        <f>SUM('법정동(2013)'!AJ7:AJ8)</f>
        <v>0</v>
      </c>
      <c r="AK12" s="11">
        <f>SUM('법정동(2013)'!AK7:AK8)</f>
        <v>0</v>
      </c>
      <c r="AL12" s="23">
        <f>SUM('법정동(2013)'!AL7:AL8)</f>
        <v>3480</v>
      </c>
      <c r="AM12" s="11">
        <f>SUM('법정동(2013)'!AM7:AM8)</f>
        <v>22</v>
      </c>
      <c r="AN12" s="23">
        <f>SUM('법정동(2013)'!AN7:AN8)</f>
        <v>0</v>
      </c>
      <c r="AO12" s="11">
        <f>SUM('법정동(2013)'!AO7:AO8)</f>
        <v>0</v>
      </c>
      <c r="AP12" s="23">
        <f>SUM('법정동(2013)'!AP7:AP8)</f>
        <v>0</v>
      </c>
      <c r="AQ12" s="11">
        <f>SUM('법정동(2013)'!AQ7:AQ8)</f>
        <v>0</v>
      </c>
      <c r="AR12" s="23">
        <f>SUM('법정동(2013)'!AR7:AR8)</f>
        <v>0</v>
      </c>
      <c r="AS12" s="11">
        <f>SUM('법정동(2013)'!AS7:AS8)</f>
        <v>0</v>
      </c>
      <c r="AT12" s="23">
        <f>SUM('법정동(2013)'!AT7:AT8)</f>
        <v>73715.600000000006</v>
      </c>
      <c r="AU12" s="11">
        <f>SUM('법정동(2013)'!AU7:AU8)</f>
        <v>8</v>
      </c>
      <c r="AV12" s="23">
        <f>SUM('법정동(2013)'!AV7:AV8)</f>
        <v>0</v>
      </c>
      <c r="AW12" s="11">
        <f>SUM('법정동(2013)'!AW7:AW8)</f>
        <v>0</v>
      </c>
      <c r="AX12" s="23">
        <f>SUM('법정동(2013)'!AX7:AX8)</f>
        <v>0</v>
      </c>
      <c r="AY12" s="11">
        <f>SUM('법정동(2013)'!AY7:AY8)</f>
        <v>0</v>
      </c>
      <c r="AZ12" s="23">
        <f>SUM('법정동(2013)'!AZ7:AZ8)</f>
        <v>6337</v>
      </c>
      <c r="BA12" s="11">
        <f>SUM('법정동(2013)'!BA7:BA8)</f>
        <v>9</v>
      </c>
      <c r="BB12" s="23">
        <f>SUM('법정동(2013)'!BB7:BB8)</f>
        <v>0</v>
      </c>
      <c r="BC12" s="11">
        <f>SUM('법정동(2013)'!BC7:BC8)</f>
        <v>0</v>
      </c>
      <c r="BD12" s="23">
        <f>SUM('법정동(2013)'!BD7:BD8)</f>
        <v>1128</v>
      </c>
      <c r="BE12" s="11">
        <f>SUM('법정동(2013)'!BE7:BE8)</f>
        <v>5</v>
      </c>
      <c r="BF12" s="23">
        <f>SUM('법정동(2013)'!BF7:BF8)</f>
        <v>34284.199999999997</v>
      </c>
      <c r="BG12" s="12">
        <f>SUM('법정동(2013)'!BG7:BG8)</f>
        <v>24</v>
      </c>
    </row>
    <row r="13" spans="1:59" s="5" customFormat="1" ht="20.25" customHeight="1">
      <c r="A13" s="22" t="s">
        <v>159</v>
      </c>
      <c r="B13" s="10">
        <f>SUM('법정동(2013)'!B10,'법정동(2013)'!B12:B13)</f>
        <v>501936.2</v>
      </c>
      <c r="C13" s="11">
        <f>SUM('법정동(2013)'!C10,'법정동(2013)'!C12:C13)</f>
        <v>3288</v>
      </c>
      <c r="D13" s="23">
        <f>SUM('법정동(2013)'!D10,'법정동(2013)'!D12:D13)</f>
        <v>16605</v>
      </c>
      <c r="E13" s="11">
        <f>SUM('법정동(2013)'!E10,'법정동(2013)'!E12:E13)</f>
        <v>104</v>
      </c>
      <c r="F13" s="23">
        <f>SUM('법정동(2013)'!F10,'법정동(2013)'!F12:F13)</f>
        <v>0</v>
      </c>
      <c r="G13" s="11">
        <f>SUM('법정동(2013)'!G10,'법정동(2013)'!G12:G13)</f>
        <v>0</v>
      </c>
      <c r="H13" s="23">
        <f>SUM('법정동(2013)'!H10,'법정동(2013)'!H12:H13)</f>
        <v>0</v>
      </c>
      <c r="I13" s="11">
        <f>SUM('법정동(2013)'!I10,'법정동(2013)'!I12:I13)</f>
        <v>0</v>
      </c>
      <c r="J13" s="23">
        <f>SUM('법정동(2013)'!J10,'법정동(2013)'!J12:J13)</f>
        <v>0</v>
      </c>
      <c r="K13" s="11">
        <f>SUM('법정동(2013)'!K10,'법정동(2013)'!K12:K13)</f>
        <v>0</v>
      </c>
      <c r="L13" s="23">
        <f>SUM('법정동(2013)'!L10,'법정동(2013)'!L12:L13)</f>
        <v>21202</v>
      </c>
      <c r="M13" s="11">
        <f>SUM('법정동(2013)'!M10,'법정동(2013)'!M12:M13)</f>
        <v>24</v>
      </c>
      <c r="N13" s="23">
        <f>SUM('법정동(2013)'!N10,'법정동(2013)'!N12:N13)</f>
        <v>0</v>
      </c>
      <c r="O13" s="23">
        <f>SUM('법정동(2013)'!O10,'법정동(2013)'!O12:O13)</f>
        <v>0</v>
      </c>
      <c r="P13" s="23">
        <f>SUM('법정동(2013)'!P10,'법정동(2013)'!P12:P13)</f>
        <v>0</v>
      </c>
      <c r="Q13" s="11">
        <f>SUM('법정동(2013)'!Q10,'법정동(2013)'!Q12:Q13)</f>
        <v>0</v>
      </c>
      <c r="R13" s="23">
        <f>SUM('법정동(2013)'!R10,'법정동(2013)'!R12:R13)</f>
        <v>279748</v>
      </c>
      <c r="S13" s="11">
        <f>SUM('법정동(2013)'!S10,'법정동(2013)'!S12:S13)</f>
        <v>2555</v>
      </c>
      <c r="T13" s="23">
        <f>SUM('법정동(2013)'!T10,'법정동(2013)'!T12:T13)</f>
        <v>0</v>
      </c>
      <c r="U13" s="11">
        <f>SUM('법정동(2013)'!U10,'법정동(2013)'!U12:U13)</f>
        <v>0</v>
      </c>
      <c r="V13" s="23">
        <f>SUM('법정동(2013)'!V10,'법정동(2013)'!V12:V13)</f>
        <v>0</v>
      </c>
      <c r="W13" s="11">
        <f>SUM('법정동(2013)'!W10,'법정동(2013)'!W12:W13)</f>
        <v>0</v>
      </c>
      <c r="X13" s="23">
        <f>SUM('법정동(2013)'!X10,'법정동(2013)'!X12:X13)</f>
        <v>6241.2</v>
      </c>
      <c r="Y13" s="11">
        <f>SUM('법정동(2013)'!Y10,'법정동(2013)'!Y12:Y13)</f>
        <v>7</v>
      </c>
      <c r="Z13" s="23">
        <f>SUM('법정동(2013)'!Z10,'법정동(2013)'!Z12:Z13)</f>
        <v>0</v>
      </c>
      <c r="AA13" s="11">
        <f>SUM('법정동(2013)'!AA10,'법정동(2013)'!AA12:AA13)</f>
        <v>0</v>
      </c>
      <c r="AB13" s="23">
        <f>SUM('법정동(2013)'!AB10,'법정동(2013)'!AB12:AB13)</f>
        <v>0</v>
      </c>
      <c r="AC13" s="11">
        <f>SUM('법정동(2013)'!AC10,'법정동(2013)'!AC12:AC13)</f>
        <v>0</v>
      </c>
      <c r="AD13" s="23">
        <f>SUM('법정동(2013)'!AD10,'법정동(2013)'!AD12:AD13)</f>
        <v>135266</v>
      </c>
      <c r="AE13" s="11">
        <f>SUM('법정동(2013)'!AE10,'법정동(2013)'!AE12:AE13)</f>
        <v>562</v>
      </c>
      <c r="AF13" s="23">
        <f>SUM('법정동(2013)'!AF10,'법정동(2013)'!AF12:AF13)</f>
        <v>0</v>
      </c>
      <c r="AG13" s="11">
        <f>SUM('법정동(2013)'!AG10,'법정동(2013)'!AG12:AG13)</f>
        <v>0</v>
      </c>
      <c r="AH13" s="23">
        <f>SUM('법정동(2013)'!AH10,'법정동(2013)'!AH12:AH13)</f>
        <v>800</v>
      </c>
      <c r="AI13" s="11">
        <f>SUM('법정동(2013)'!AI10,'법정동(2013)'!AI12:AI13)</f>
        <v>2</v>
      </c>
      <c r="AJ13" s="23">
        <f>SUM('법정동(2013)'!AJ10,'법정동(2013)'!AJ12:AJ13)</f>
        <v>9005</v>
      </c>
      <c r="AK13" s="11">
        <f>SUM('법정동(2013)'!AK10,'법정동(2013)'!AK12:AK13)</f>
        <v>1</v>
      </c>
      <c r="AL13" s="23">
        <f>SUM('법정동(2013)'!AL10,'법정동(2013)'!AL12:AL13)</f>
        <v>445</v>
      </c>
      <c r="AM13" s="11">
        <f>SUM('법정동(2013)'!AM10,'법정동(2013)'!AM12:AM13)</f>
        <v>5</v>
      </c>
      <c r="AN13" s="23">
        <f>SUM('법정동(2013)'!AN10,'법정동(2013)'!AN12:AN13)</f>
        <v>0</v>
      </c>
      <c r="AO13" s="11">
        <f>SUM('법정동(2013)'!AO10,'법정동(2013)'!AO12:AO13)</f>
        <v>0</v>
      </c>
      <c r="AP13" s="23">
        <f>SUM('법정동(2013)'!AP10,'법정동(2013)'!AP12:AP13)</f>
        <v>0</v>
      </c>
      <c r="AQ13" s="11">
        <f>SUM('법정동(2013)'!AQ10,'법정동(2013)'!AQ12:AQ13)</f>
        <v>0</v>
      </c>
      <c r="AR13" s="23">
        <f>SUM('법정동(2013)'!AR10,'법정동(2013)'!AR12:AR13)</f>
        <v>671</v>
      </c>
      <c r="AS13" s="11">
        <f>SUM('법정동(2013)'!AS10,'법정동(2013)'!AS12:AS13)</f>
        <v>1</v>
      </c>
      <c r="AT13" s="23">
        <f>SUM('법정동(2013)'!AT10,'법정동(2013)'!AT12:AT13)</f>
        <v>9732</v>
      </c>
      <c r="AU13" s="11">
        <f>SUM('법정동(2013)'!AU10,'법정동(2013)'!AU12:AU13)</f>
        <v>1</v>
      </c>
      <c r="AV13" s="23">
        <f>SUM('법정동(2013)'!AV10,'법정동(2013)'!AV12:AV13)</f>
        <v>0</v>
      </c>
      <c r="AW13" s="11">
        <f>SUM('법정동(2013)'!AW10,'법정동(2013)'!AW12:AW13)</f>
        <v>0</v>
      </c>
      <c r="AX13" s="23">
        <f>SUM('법정동(2013)'!AX10,'법정동(2013)'!AX12:AX13)</f>
        <v>0</v>
      </c>
      <c r="AY13" s="11">
        <f>SUM('법정동(2013)'!AY10,'법정동(2013)'!AY12:AY13)</f>
        <v>0</v>
      </c>
      <c r="AZ13" s="23">
        <f>SUM('법정동(2013)'!AZ10,'법정동(2013)'!AZ12:AZ13)</f>
        <v>3526</v>
      </c>
      <c r="BA13" s="11">
        <f>SUM('법정동(2013)'!BA10,'법정동(2013)'!BA12:BA13)</f>
        <v>4</v>
      </c>
      <c r="BB13" s="23">
        <f>SUM('법정동(2013)'!BB10,'법정동(2013)'!BB12:BB13)</f>
        <v>1583</v>
      </c>
      <c r="BC13" s="11">
        <f>SUM('법정동(2013)'!BC10,'법정동(2013)'!BC12:BC13)</f>
        <v>1</v>
      </c>
      <c r="BD13" s="23">
        <f>SUM('법정동(2013)'!BD10,'법정동(2013)'!BD12:BD13)</f>
        <v>78</v>
      </c>
      <c r="BE13" s="11">
        <f>SUM('법정동(2013)'!BE10,'법정동(2013)'!BE12:BE13)</f>
        <v>3</v>
      </c>
      <c r="BF13" s="23">
        <f>SUM('법정동(2013)'!BF10,'법정동(2013)'!BF12:BF13)</f>
        <v>17034</v>
      </c>
      <c r="BG13" s="12">
        <f>SUM('법정동(2013)'!BG10,'법정동(2013)'!BG12:BG13)</f>
        <v>18</v>
      </c>
    </row>
    <row r="14" spans="1:59" s="5" customFormat="1" ht="20.25" customHeight="1">
      <c r="A14" s="22" t="s">
        <v>160</v>
      </c>
      <c r="B14" s="10">
        <f>SUM('법정동(2013)'!B14:B16)</f>
        <v>1349528.5</v>
      </c>
      <c r="C14" s="11">
        <f>SUM('법정동(2013)'!C14:C16)</f>
        <v>3789</v>
      </c>
      <c r="D14" s="23">
        <f>SUM('법정동(2013)'!D14:D16)</f>
        <v>231270</v>
      </c>
      <c r="E14" s="11">
        <f>SUM('법정동(2013)'!E14:E16)</f>
        <v>514</v>
      </c>
      <c r="F14" s="23">
        <f>SUM('법정동(2013)'!F14:F16)</f>
        <v>45899</v>
      </c>
      <c r="G14" s="11">
        <f>SUM('법정동(2013)'!G14:G16)</f>
        <v>82</v>
      </c>
      <c r="H14" s="23">
        <f>SUM('법정동(2013)'!H14:H16)</f>
        <v>0</v>
      </c>
      <c r="I14" s="11">
        <f>SUM('법정동(2013)'!I14:I16)</f>
        <v>0</v>
      </c>
      <c r="J14" s="23">
        <f>SUM('법정동(2013)'!J14:J16)</f>
        <v>0</v>
      </c>
      <c r="K14" s="11">
        <f>SUM('법정동(2013)'!K14:K16)</f>
        <v>0</v>
      </c>
      <c r="L14" s="23">
        <f>SUM('법정동(2013)'!L14:L16)</f>
        <v>447669.8</v>
      </c>
      <c r="M14" s="11">
        <f>SUM('법정동(2013)'!M14:M16)</f>
        <v>157</v>
      </c>
      <c r="N14" s="23">
        <f>SUM('법정동(2013)'!N14:N16)</f>
        <v>0</v>
      </c>
      <c r="O14" s="23">
        <f>SUM('법정동(2013)'!O14:O16)</f>
        <v>0</v>
      </c>
      <c r="P14" s="23">
        <f>SUM('법정동(2013)'!P14:P16)</f>
        <v>0</v>
      </c>
      <c r="Q14" s="11">
        <f>SUM('법정동(2013)'!Q14:Q16)</f>
        <v>0</v>
      </c>
      <c r="R14" s="23">
        <f>SUM('법정동(2013)'!R14:R16)</f>
        <v>308443.09999999998</v>
      </c>
      <c r="S14" s="11">
        <f>SUM('법정동(2013)'!S14:S16)</f>
        <v>2462</v>
      </c>
      <c r="T14" s="23">
        <f>SUM('법정동(2013)'!T14:T16)</f>
        <v>696.7</v>
      </c>
      <c r="U14" s="11">
        <f>SUM('법정동(2013)'!U14:U16)</f>
        <v>1</v>
      </c>
      <c r="V14" s="23">
        <f>SUM('법정동(2013)'!V14:V16)</f>
        <v>21502</v>
      </c>
      <c r="W14" s="11">
        <f>SUM('법정동(2013)'!W14:W16)</f>
        <v>3</v>
      </c>
      <c r="X14" s="23">
        <f>SUM('법정동(2013)'!X14:X16)</f>
        <v>2838</v>
      </c>
      <c r="Y14" s="11">
        <f>SUM('법정동(2013)'!Y14:Y16)</f>
        <v>12</v>
      </c>
      <c r="Z14" s="23">
        <f>SUM('법정동(2013)'!Z14:Z16)</f>
        <v>1946.1</v>
      </c>
      <c r="AA14" s="11">
        <f>SUM('법정동(2013)'!AA14:AA16)</f>
        <v>7</v>
      </c>
      <c r="AB14" s="23">
        <f>SUM('법정동(2013)'!AB14:AB16)</f>
        <v>2638.4</v>
      </c>
      <c r="AC14" s="11">
        <f>SUM('법정동(2013)'!AC14:AC16)</f>
        <v>3</v>
      </c>
      <c r="AD14" s="23">
        <f>SUM('법정동(2013)'!AD14:AD16)</f>
        <v>201920</v>
      </c>
      <c r="AE14" s="11">
        <f>SUM('법정동(2013)'!AE14:AE16)</f>
        <v>445</v>
      </c>
      <c r="AF14" s="23">
        <f>SUM('법정동(2013)'!AF14:AF16)</f>
        <v>0</v>
      </c>
      <c r="AG14" s="11">
        <f>SUM('법정동(2013)'!AG14:AG16)</f>
        <v>0</v>
      </c>
      <c r="AH14" s="23">
        <f>SUM('법정동(2013)'!AH14:AH16)</f>
        <v>0</v>
      </c>
      <c r="AI14" s="11">
        <f>SUM('법정동(2013)'!AI14:AI16)</f>
        <v>0</v>
      </c>
      <c r="AJ14" s="23">
        <f>SUM('법정동(2013)'!AJ14:AJ16)</f>
        <v>20098</v>
      </c>
      <c r="AK14" s="11">
        <f>SUM('법정동(2013)'!AK14:AK16)</f>
        <v>23</v>
      </c>
      <c r="AL14" s="23">
        <f>SUM('법정동(2013)'!AL14:AL16)</f>
        <v>34073.4</v>
      </c>
      <c r="AM14" s="11">
        <f>SUM('법정동(2013)'!AM14:AM16)</f>
        <v>26</v>
      </c>
      <c r="AN14" s="23">
        <f>SUM('법정동(2013)'!AN14:AN16)</f>
        <v>0</v>
      </c>
      <c r="AO14" s="11">
        <f>SUM('법정동(2013)'!AO14:AO16)</f>
        <v>0</v>
      </c>
      <c r="AP14" s="23">
        <f>SUM('법정동(2013)'!AP14:AP16)</f>
        <v>0</v>
      </c>
      <c r="AQ14" s="11">
        <f>SUM('법정동(2013)'!AQ14:AQ16)</f>
        <v>0</v>
      </c>
      <c r="AR14" s="23">
        <f>SUM('법정동(2013)'!AR14:AR16)</f>
        <v>2189.1</v>
      </c>
      <c r="AS14" s="11">
        <f>SUM('법정동(2013)'!AS14:AS16)</f>
        <v>4</v>
      </c>
      <c r="AT14" s="23">
        <f>SUM('법정동(2013)'!AT14:AT16)</f>
        <v>991.9</v>
      </c>
      <c r="AU14" s="11">
        <f>SUM('법정동(2013)'!AU14:AU16)</f>
        <v>1</v>
      </c>
      <c r="AV14" s="23">
        <f>SUM('법정동(2013)'!AV14:AV16)</f>
        <v>0</v>
      </c>
      <c r="AW14" s="11">
        <f>SUM('법정동(2013)'!AW14:AW16)</f>
        <v>0</v>
      </c>
      <c r="AX14" s="23">
        <f>SUM('법정동(2013)'!AX14:AX16)</f>
        <v>0</v>
      </c>
      <c r="AY14" s="11">
        <f>SUM('법정동(2013)'!AY14:AY16)</f>
        <v>0</v>
      </c>
      <c r="AZ14" s="23">
        <f>SUM('법정동(2013)'!AZ14:AZ16)</f>
        <v>9435</v>
      </c>
      <c r="BA14" s="11">
        <f>SUM('법정동(2013)'!BA14:BA16)</f>
        <v>17</v>
      </c>
      <c r="BB14" s="23">
        <f>SUM('법정동(2013)'!BB14:BB16)</f>
        <v>5718</v>
      </c>
      <c r="BC14" s="11">
        <f>SUM('법정동(2013)'!BC14:BC16)</f>
        <v>5</v>
      </c>
      <c r="BD14" s="23">
        <f>SUM('법정동(2013)'!BD14:BD16)</f>
        <v>5021</v>
      </c>
      <c r="BE14" s="11">
        <f>SUM('법정동(2013)'!BE14:BE16)</f>
        <v>9</v>
      </c>
      <c r="BF14" s="23">
        <f>SUM('법정동(2013)'!BF14:BF16)</f>
        <v>7179</v>
      </c>
      <c r="BG14" s="12">
        <f>SUM('법정동(2013)'!BG14:BG16)</f>
        <v>18</v>
      </c>
    </row>
    <row r="15" spans="1:59" s="5" customFormat="1" ht="20.25" customHeight="1">
      <c r="A15" s="22" t="s">
        <v>161</v>
      </c>
      <c r="B15" s="10">
        <f>SUM('법정동(2013)'!B17,'법정동(2013)'!B26)</f>
        <v>3395957.1</v>
      </c>
      <c r="C15" s="11">
        <f>SUM('법정동(2013)'!C17,'법정동(2013)'!C26)</f>
        <v>4570</v>
      </c>
      <c r="D15" s="23">
        <f>SUM('법정동(2013)'!D17,'법정동(2013)'!D26)</f>
        <v>374738</v>
      </c>
      <c r="E15" s="11">
        <f>SUM('법정동(2013)'!E17,'법정동(2013)'!E26)</f>
        <v>698</v>
      </c>
      <c r="F15" s="23">
        <f>SUM('법정동(2013)'!F17,'법정동(2013)'!F26)</f>
        <v>65058</v>
      </c>
      <c r="G15" s="11">
        <f>SUM('법정동(2013)'!G17,'법정동(2013)'!G26)</f>
        <v>149</v>
      </c>
      <c r="H15" s="23">
        <f>SUM('법정동(2013)'!H17,'법정동(2013)'!H26)</f>
        <v>0</v>
      </c>
      <c r="I15" s="11">
        <f>SUM('법정동(2013)'!I17,'법정동(2013)'!I26)</f>
        <v>0</v>
      </c>
      <c r="J15" s="23">
        <f>SUM('법정동(2013)'!J17,'법정동(2013)'!J26)</f>
        <v>0</v>
      </c>
      <c r="K15" s="11">
        <f>SUM('법정동(2013)'!K17,'법정동(2013)'!K26)</f>
        <v>0</v>
      </c>
      <c r="L15" s="23">
        <f>SUM('법정동(2013)'!L17,'법정동(2013)'!L26)</f>
        <v>1763396</v>
      </c>
      <c r="M15" s="11">
        <f>SUM('법정동(2013)'!M17,'법정동(2013)'!M26)</f>
        <v>389</v>
      </c>
      <c r="N15" s="23">
        <f>SUM('법정동(2013)'!N17,'법정동(2013)'!N26)</f>
        <v>0</v>
      </c>
      <c r="O15" s="23">
        <f>SUM('법정동(2013)'!O17,'법정동(2013)'!O26)</f>
        <v>0</v>
      </c>
      <c r="P15" s="23">
        <f>SUM('법정동(2013)'!P17,'법정동(2013)'!P26)</f>
        <v>0</v>
      </c>
      <c r="Q15" s="11">
        <f>SUM('법정동(2013)'!Q17,'법정동(2013)'!Q26)</f>
        <v>0</v>
      </c>
      <c r="R15" s="23">
        <f>SUM('법정동(2013)'!R17,'법정동(2013)'!R26)</f>
        <v>410560</v>
      </c>
      <c r="S15" s="11">
        <f>SUM('법정동(2013)'!S17,'법정동(2013)'!S26)</f>
        <v>2354</v>
      </c>
      <c r="T15" s="23">
        <f>SUM('법정동(2013)'!T17,'법정동(2013)'!T26)</f>
        <v>895</v>
      </c>
      <c r="U15" s="11">
        <f>SUM('법정동(2013)'!U17,'법정동(2013)'!U26)</f>
        <v>1</v>
      </c>
      <c r="V15" s="23">
        <f>SUM('법정동(2013)'!V17,'법정동(2013)'!V26)</f>
        <v>45635</v>
      </c>
      <c r="W15" s="11">
        <f>SUM('법정동(2013)'!W17,'법정동(2013)'!W26)</f>
        <v>7</v>
      </c>
      <c r="X15" s="23">
        <f>SUM('법정동(2013)'!X17,'법정동(2013)'!X26)</f>
        <v>2396.3000000000002</v>
      </c>
      <c r="Y15" s="11">
        <f>SUM('법정동(2013)'!Y17,'법정동(2013)'!Y26)</f>
        <v>5</v>
      </c>
      <c r="Z15" s="23">
        <f>SUM('법정동(2013)'!Z17,'법정동(2013)'!Z26)</f>
        <v>3635.6000000000004</v>
      </c>
      <c r="AA15" s="11">
        <f>SUM('법정동(2013)'!AA17,'법정동(2013)'!AA26)</f>
        <v>9</v>
      </c>
      <c r="AB15" s="23">
        <f>SUM('법정동(2013)'!AB17,'법정동(2013)'!AB26)</f>
        <v>894</v>
      </c>
      <c r="AC15" s="11">
        <f>SUM('법정동(2013)'!AC17,'법정동(2013)'!AC26)</f>
        <v>2</v>
      </c>
      <c r="AD15" s="23">
        <f>SUM('법정동(2013)'!AD17,'법정동(2013)'!AD26)</f>
        <v>265137.8</v>
      </c>
      <c r="AE15" s="11">
        <f>SUM('법정동(2013)'!AE17,'법정동(2013)'!AE26)</f>
        <v>764</v>
      </c>
      <c r="AF15" s="23">
        <f>SUM('법정동(2013)'!AF17,'법정동(2013)'!AF26)</f>
        <v>33331</v>
      </c>
      <c r="AG15" s="11">
        <f>SUM('법정동(2013)'!AG17,'법정동(2013)'!AG26)</f>
        <v>33</v>
      </c>
      <c r="AH15" s="23">
        <f>SUM('법정동(2013)'!AH17,'법정동(2013)'!AH26)</f>
        <v>0</v>
      </c>
      <c r="AI15" s="11">
        <f>SUM('법정동(2013)'!AI17,'법정동(2013)'!AI26)</f>
        <v>0</v>
      </c>
      <c r="AJ15" s="23">
        <f>SUM('법정동(2013)'!AJ17,'법정동(2013)'!AJ26)</f>
        <v>25852.400000000001</v>
      </c>
      <c r="AK15" s="11">
        <f>SUM('법정동(2013)'!AK17,'법정동(2013)'!AK26)</f>
        <v>16</v>
      </c>
      <c r="AL15" s="23">
        <f>SUM('법정동(2013)'!AL17,'법정동(2013)'!AL26)</f>
        <v>19052.100000000002</v>
      </c>
      <c r="AM15" s="11">
        <f>SUM('법정동(2013)'!AM17,'법정동(2013)'!AM26)</f>
        <v>43</v>
      </c>
      <c r="AN15" s="23">
        <f>SUM('법정동(2013)'!AN17,'법정동(2013)'!AN26)</f>
        <v>10</v>
      </c>
      <c r="AO15" s="11">
        <f>SUM('법정동(2013)'!AO17,'법정동(2013)'!AO26)</f>
        <v>1</v>
      </c>
      <c r="AP15" s="23">
        <f>SUM('법정동(2013)'!AP17,'법정동(2013)'!AP26)</f>
        <v>0</v>
      </c>
      <c r="AQ15" s="11">
        <f>SUM('법정동(2013)'!AQ17,'법정동(2013)'!AQ26)</f>
        <v>0</v>
      </c>
      <c r="AR15" s="23">
        <f>SUM('법정동(2013)'!AR17,'법정동(2013)'!AR26)</f>
        <v>12938</v>
      </c>
      <c r="AS15" s="11">
        <f>SUM('법정동(2013)'!AS17,'법정동(2013)'!AS26)</f>
        <v>16</v>
      </c>
      <c r="AT15" s="23">
        <f>SUM('법정동(2013)'!AT17,'법정동(2013)'!AT26)</f>
        <v>2315.4</v>
      </c>
      <c r="AU15" s="11">
        <f>SUM('법정동(2013)'!AU17,'법정동(2013)'!AU26)</f>
        <v>2</v>
      </c>
      <c r="AV15" s="23">
        <f>SUM('법정동(2013)'!AV17,'법정동(2013)'!AV26)</f>
        <v>310227</v>
      </c>
      <c r="AW15" s="11">
        <f>SUM('법정동(2013)'!AW17,'법정동(2013)'!AW26)</f>
        <v>14</v>
      </c>
      <c r="AX15" s="23">
        <f>SUM('법정동(2013)'!AX17,'법정동(2013)'!AX26)</f>
        <v>0</v>
      </c>
      <c r="AY15" s="11">
        <f>SUM('법정동(2013)'!AY17,'법정동(2013)'!AY26)</f>
        <v>0</v>
      </c>
      <c r="AZ15" s="23">
        <f>SUM('법정동(2013)'!AZ17,'법정동(2013)'!AZ26)</f>
        <v>8655.9</v>
      </c>
      <c r="BA15" s="11">
        <f>SUM('법정동(2013)'!BA17,'법정동(2013)'!BA26)</f>
        <v>12</v>
      </c>
      <c r="BB15" s="23">
        <f>SUM('법정동(2013)'!BB17,'법정동(2013)'!BB26)</f>
        <v>0</v>
      </c>
      <c r="BC15" s="11">
        <f>SUM('법정동(2013)'!BC17,'법정동(2013)'!BC26)</f>
        <v>0</v>
      </c>
      <c r="BD15" s="23">
        <f>SUM('법정동(2013)'!BD17,'법정동(2013)'!BD26)</f>
        <v>39638</v>
      </c>
      <c r="BE15" s="11">
        <f>SUM('법정동(2013)'!BE17,'법정동(2013)'!BE26)</f>
        <v>26</v>
      </c>
      <c r="BF15" s="23">
        <f>SUM('법정동(2013)'!BF17,'법정동(2013)'!BF26)</f>
        <v>11591.6</v>
      </c>
      <c r="BG15" s="12">
        <f>SUM('법정동(2013)'!BG17,'법정동(2013)'!BG26)</f>
        <v>29</v>
      </c>
    </row>
    <row r="16" spans="1:59" s="5" customFormat="1" ht="20.25" customHeight="1">
      <c r="A16" s="22" t="s">
        <v>162</v>
      </c>
      <c r="B16" s="10">
        <f>SUM('법정동(2013)'!B18:B19)</f>
        <v>655394.5</v>
      </c>
      <c r="C16" s="11">
        <f>SUM('법정동(2013)'!C18:C19)</f>
        <v>2767</v>
      </c>
      <c r="D16" s="23">
        <f>SUM('법정동(2013)'!D18:D19)</f>
        <v>79595</v>
      </c>
      <c r="E16" s="11">
        <f>SUM('법정동(2013)'!E18:E19)</f>
        <v>172</v>
      </c>
      <c r="F16" s="23">
        <f>SUM('법정동(2013)'!F18:F19)</f>
        <v>27350</v>
      </c>
      <c r="G16" s="11">
        <f>SUM('법정동(2013)'!G18:G19)</f>
        <v>58</v>
      </c>
      <c r="H16" s="23">
        <f>SUM('법정동(2013)'!H18:H19)</f>
        <v>0</v>
      </c>
      <c r="I16" s="11">
        <f>SUM('법정동(2013)'!I18:I19)</f>
        <v>0</v>
      </c>
      <c r="J16" s="23">
        <f>SUM('법정동(2013)'!J18:J19)</f>
        <v>0</v>
      </c>
      <c r="K16" s="11">
        <f>SUM('법정동(2013)'!K18:K19)</f>
        <v>0</v>
      </c>
      <c r="L16" s="23">
        <f>SUM('법정동(2013)'!L18:L19)</f>
        <v>156344</v>
      </c>
      <c r="M16" s="11">
        <f>SUM('법정동(2013)'!M18:M19)</f>
        <v>55</v>
      </c>
      <c r="N16" s="23">
        <f>SUM('법정동(2013)'!N18:N19)</f>
        <v>0</v>
      </c>
      <c r="O16" s="23">
        <f>SUM('법정동(2013)'!O18:O19)</f>
        <v>0</v>
      </c>
      <c r="P16" s="23">
        <f>SUM('법정동(2013)'!P18:P19)</f>
        <v>0</v>
      </c>
      <c r="Q16" s="11">
        <f>SUM('법정동(2013)'!Q18:Q19)</f>
        <v>0</v>
      </c>
      <c r="R16" s="23">
        <f>SUM('법정동(2013)'!R18:R19)</f>
        <v>207727.2</v>
      </c>
      <c r="S16" s="11">
        <f>SUM('법정동(2013)'!S18:S19)</f>
        <v>1783</v>
      </c>
      <c r="T16" s="23">
        <f>SUM('법정동(2013)'!T18:T19)</f>
        <v>0</v>
      </c>
      <c r="U16" s="11">
        <f>SUM('법정동(2013)'!U18:U19)</f>
        <v>0</v>
      </c>
      <c r="V16" s="23">
        <f>SUM('법정동(2013)'!V18:V19)</f>
        <v>55144</v>
      </c>
      <c r="W16" s="11">
        <f>SUM('법정동(2013)'!W18:W19)</f>
        <v>3</v>
      </c>
      <c r="X16" s="23">
        <f>SUM('법정동(2013)'!X18:X19)</f>
        <v>7312</v>
      </c>
      <c r="Y16" s="11">
        <f>SUM('법정동(2013)'!Y18:Y19)</f>
        <v>6</v>
      </c>
      <c r="Z16" s="23">
        <f>SUM('법정동(2013)'!Z18:Z19)</f>
        <v>0</v>
      </c>
      <c r="AA16" s="11">
        <f>SUM('법정동(2013)'!AA18:AA19)</f>
        <v>0</v>
      </c>
      <c r="AB16" s="23">
        <f>SUM('법정동(2013)'!AB18:AB19)</f>
        <v>0</v>
      </c>
      <c r="AC16" s="11">
        <f>SUM('법정동(2013)'!AC18:AC19)</f>
        <v>0</v>
      </c>
      <c r="AD16" s="23">
        <f>SUM('법정동(2013)'!AD18:AD19)</f>
        <v>95180.7</v>
      </c>
      <c r="AE16" s="11">
        <f>SUM('법정동(2013)'!AE18:AE19)</f>
        <v>627</v>
      </c>
      <c r="AF16" s="23">
        <f>SUM('법정동(2013)'!AF18:AF19)</f>
        <v>0</v>
      </c>
      <c r="AG16" s="11">
        <f>SUM('법정동(2013)'!AG18:AG19)</f>
        <v>0</v>
      </c>
      <c r="AH16" s="23">
        <f>SUM('법정동(2013)'!AH18:AH19)</f>
        <v>0</v>
      </c>
      <c r="AI16" s="11">
        <f>SUM('법정동(2013)'!AI18:AI19)</f>
        <v>0</v>
      </c>
      <c r="AJ16" s="23">
        <f>SUM('법정동(2013)'!AJ18:AJ19)</f>
        <v>8724</v>
      </c>
      <c r="AK16" s="11">
        <f>SUM('법정동(2013)'!AK18:AK19)</f>
        <v>4</v>
      </c>
      <c r="AL16" s="23">
        <f>SUM('법정동(2013)'!AL18:AL19)</f>
        <v>4157</v>
      </c>
      <c r="AM16" s="11">
        <f>SUM('법정동(2013)'!AM18:AM19)</f>
        <v>26</v>
      </c>
      <c r="AN16" s="23">
        <f>SUM('법정동(2013)'!AN18:AN19)</f>
        <v>0</v>
      </c>
      <c r="AO16" s="11">
        <f>SUM('법정동(2013)'!AO18:AO19)</f>
        <v>0</v>
      </c>
      <c r="AP16" s="23">
        <f>SUM('법정동(2013)'!AP18:AP19)</f>
        <v>0</v>
      </c>
      <c r="AQ16" s="11">
        <f>SUM('법정동(2013)'!AQ18:AQ19)</f>
        <v>0</v>
      </c>
      <c r="AR16" s="23">
        <f>SUM('법정동(2013)'!AR18:AR19)</f>
        <v>0</v>
      </c>
      <c r="AS16" s="11">
        <f>SUM('법정동(2013)'!AS18:AS19)</f>
        <v>0</v>
      </c>
      <c r="AT16" s="23">
        <f>SUM('법정동(2013)'!AT18:AT19)</f>
        <v>2049.9</v>
      </c>
      <c r="AU16" s="11">
        <f>SUM('법정동(2013)'!AU18:AU19)</f>
        <v>2</v>
      </c>
      <c r="AV16" s="23">
        <f>SUM('법정동(2013)'!AV18:AV19)</f>
        <v>0</v>
      </c>
      <c r="AW16" s="11">
        <f>SUM('법정동(2013)'!AW18:AW19)</f>
        <v>0</v>
      </c>
      <c r="AX16" s="23">
        <f>SUM('법정동(2013)'!AX18:AX19)</f>
        <v>0</v>
      </c>
      <c r="AY16" s="11">
        <f>SUM('법정동(2013)'!AY18:AY19)</f>
        <v>0</v>
      </c>
      <c r="AZ16" s="23">
        <f>SUM('법정동(2013)'!AZ18:AZ19)</f>
        <v>8250</v>
      </c>
      <c r="BA16" s="11">
        <f>SUM('법정동(2013)'!BA18:BA19)</f>
        <v>7</v>
      </c>
      <c r="BB16" s="23">
        <f>SUM('법정동(2013)'!BB18:BB19)</f>
        <v>0</v>
      </c>
      <c r="BC16" s="11">
        <f>SUM('법정동(2013)'!BC18:BC19)</f>
        <v>0</v>
      </c>
      <c r="BD16" s="23">
        <f>SUM('법정동(2013)'!BD18:BD19)</f>
        <v>0</v>
      </c>
      <c r="BE16" s="11">
        <f>SUM('법정동(2013)'!BE18:BE19)</f>
        <v>0</v>
      </c>
      <c r="BF16" s="23">
        <f>SUM('법정동(2013)'!BF18:BF19)</f>
        <v>3560.7</v>
      </c>
      <c r="BG16" s="12">
        <f>SUM('법정동(2013)'!BG18:BG19)</f>
        <v>24</v>
      </c>
    </row>
    <row r="17" spans="1:59" s="5" customFormat="1" ht="20.25" customHeight="1">
      <c r="A17" s="22" t="s">
        <v>163</v>
      </c>
      <c r="B17" s="10">
        <f>SUM('법정동(2013)'!B20:B21)</f>
        <v>1614169.7</v>
      </c>
      <c r="C17" s="11">
        <f>SUM('법정동(2013)'!C20:C21)</f>
        <v>4807</v>
      </c>
      <c r="D17" s="23">
        <f>SUM('법정동(2013)'!D20:D21)</f>
        <v>242927</v>
      </c>
      <c r="E17" s="11">
        <f>SUM('법정동(2013)'!E20:E21)</f>
        <v>527</v>
      </c>
      <c r="F17" s="23">
        <f>SUM('법정동(2013)'!F20:F21)</f>
        <v>43040</v>
      </c>
      <c r="G17" s="11">
        <f>SUM('법정동(2013)'!G20:G21)</f>
        <v>102</v>
      </c>
      <c r="H17" s="23">
        <f>SUM('법정동(2013)'!H20:H21)</f>
        <v>0</v>
      </c>
      <c r="I17" s="11">
        <f>SUM('법정동(2013)'!I20:I21)</f>
        <v>0</v>
      </c>
      <c r="J17" s="23">
        <f>SUM('법정동(2013)'!J20:J21)</f>
        <v>0</v>
      </c>
      <c r="K17" s="11">
        <f>SUM('법정동(2013)'!K20:K21)</f>
        <v>0</v>
      </c>
      <c r="L17" s="23">
        <f>SUM('법정동(2013)'!L20:L21)</f>
        <v>385533</v>
      </c>
      <c r="M17" s="11">
        <f>SUM('법정동(2013)'!M20:M21)</f>
        <v>95</v>
      </c>
      <c r="N17" s="23">
        <f>SUM('법정동(2013)'!N20:N21)</f>
        <v>0</v>
      </c>
      <c r="O17" s="23">
        <f>SUM('법정동(2013)'!O20:O21)</f>
        <v>0</v>
      </c>
      <c r="P17" s="23">
        <f>SUM('법정동(2013)'!P20:P21)</f>
        <v>0</v>
      </c>
      <c r="Q17" s="11">
        <f>SUM('법정동(2013)'!Q20:Q21)</f>
        <v>0</v>
      </c>
      <c r="R17" s="23">
        <f>SUM('법정동(2013)'!R20:R21)</f>
        <v>546175.1</v>
      </c>
      <c r="S17" s="11">
        <f>SUM('법정동(2013)'!S20:S21)</f>
        <v>3187</v>
      </c>
      <c r="T17" s="23">
        <f>SUM('법정동(2013)'!T20:T21)</f>
        <v>353.1</v>
      </c>
      <c r="U17" s="11">
        <f>SUM('법정동(2013)'!U20:U21)</f>
        <v>1</v>
      </c>
      <c r="V17" s="23">
        <f>SUM('법정동(2013)'!V20:V21)</f>
        <v>33929</v>
      </c>
      <c r="W17" s="11">
        <f>SUM('법정동(2013)'!W20:W21)</f>
        <v>8</v>
      </c>
      <c r="X17" s="23">
        <f>SUM('법정동(2013)'!X20:X21)</f>
        <v>3693.1</v>
      </c>
      <c r="Y17" s="11">
        <f>SUM('법정동(2013)'!Y20:Y21)</f>
        <v>7</v>
      </c>
      <c r="Z17" s="23">
        <f>SUM('법정동(2013)'!Z20:Z21)</f>
        <v>2234.6</v>
      </c>
      <c r="AA17" s="11">
        <f>SUM('법정동(2013)'!AA20:AA21)</f>
        <v>4</v>
      </c>
      <c r="AB17" s="23">
        <f>SUM('법정동(2013)'!AB20:AB21)</f>
        <v>1297.0999999999999</v>
      </c>
      <c r="AC17" s="11">
        <f>SUM('법정동(2013)'!AC20:AC21)</f>
        <v>4</v>
      </c>
      <c r="AD17" s="23">
        <f>SUM('법정동(2013)'!AD20:AD21)</f>
        <v>284670.7</v>
      </c>
      <c r="AE17" s="11">
        <f>SUM('법정동(2013)'!AE20:AE21)</f>
        <v>793</v>
      </c>
      <c r="AF17" s="23">
        <f>SUM('법정동(2013)'!AF20:AF21)</f>
        <v>0</v>
      </c>
      <c r="AG17" s="11">
        <f>SUM('법정동(2013)'!AG20:AG21)</f>
        <v>0</v>
      </c>
      <c r="AH17" s="23">
        <f>SUM('법정동(2013)'!AH20:AH21)</f>
        <v>273</v>
      </c>
      <c r="AI17" s="11">
        <f>SUM('법정동(2013)'!AI20:AI21)</f>
        <v>4</v>
      </c>
      <c r="AJ17" s="23">
        <f>SUM('법정동(2013)'!AJ20:AJ21)</f>
        <v>9140</v>
      </c>
      <c r="AK17" s="11">
        <f>SUM('법정동(2013)'!AK20:AK21)</f>
        <v>1</v>
      </c>
      <c r="AL17" s="23">
        <f>SUM('법정동(2013)'!AL20:AL21)</f>
        <v>4499</v>
      </c>
      <c r="AM17" s="11">
        <f>SUM('법정동(2013)'!AM20:AM21)</f>
        <v>16</v>
      </c>
      <c r="AN17" s="23">
        <f>SUM('법정동(2013)'!AN20:AN21)</f>
        <v>27</v>
      </c>
      <c r="AO17" s="11">
        <f>SUM('법정동(2013)'!AO20:AO21)</f>
        <v>2</v>
      </c>
      <c r="AP17" s="23">
        <f>SUM('법정동(2013)'!AP20:AP21)</f>
        <v>0</v>
      </c>
      <c r="AQ17" s="11">
        <f>SUM('법정동(2013)'!AQ20:AQ21)</f>
        <v>0</v>
      </c>
      <c r="AR17" s="23">
        <f>SUM('법정동(2013)'!AR20:AR21)</f>
        <v>283</v>
      </c>
      <c r="AS17" s="11">
        <f>SUM('법정동(2013)'!AS20:AS21)</f>
        <v>2</v>
      </c>
      <c r="AT17" s="23">
        <f>SUM('법정동(2013)'!AT20:AT21)</f>
        <v>0</v>
      </c>
      <c r="AU17" s="11">
        <f>SUM('법정동(2013)'!AU20:AU21)</f>
        <v>0</v>
      </c>
      <c r="AV17" s="23">
        <f>SUM('법정동(2013)'!AV20:AV21)</f>
        <v>0</v>
      </c>
      <c r="AW17" s="11">
        <f>SUM('법정동(2013)'!AW20:AW21)</f>
        <v>0</v>
      </c>
      <c r="AX17" s="23">
        <f>SUM('법정동(2013)'!AX20:AX21)</f>
        <v>0</v>
      </c>
      <c r="AY17" s="11">
        <f>SUM('법정동(2013)'!AY20:AY21)</f>
        <v>0</v>
      </c>
      <c r="AZ17" s="23">
        <f>SUM('법정동(2013)'!AZ20:AZ21)</f>
        <v>7586</v>
      </c>
      <c r="BA17" s="11">
        <f>SUM('법정동(2013)'!BA20:BA21)</f>
        <v>6</v>
      </c>
      <c r="BB17" s="23">
        <f>SUM('법정동(2013)'!BB20:BB21)</f>
        <v>0</v>
      </c>
      <c r="BC17" s="11">
        <f>SUM('법정동(2013)'!BC20:BC21)</f>
        <v>0</v>
      </c>
      <c r="BD17" s="23">
        <f>SUM('법정동(2013)'!BD20:BD21)</f>
        <v>2565</v>
      </c>
      <c r="BE17" s="11">
        <f>SUM('법정동(2013)'!BE20:BE21)</f>
        <v>11</v>
      </c>
      <c r="BF17" s="23">
        <f>SUM('법정동(2013)'!BF20:BF21)</f>
        <v>45944</v>
      </c>
      <c r="BG17" s="12">
        <f>SUM('법정동(2013)'!BG20:BG21)</f>
        <v>37</v>
      </c>
    </row>
    <row r="18" spans="1:59" s="5" customFormat="1" ht="20.25" customHeight="1">
      <c r="A18" s="22" t="s">
        <v>164</v>
      </c>
      <c r="B18" s="10">
        <f>SUM('법정동(2013)'!B22)</f>
        <v>1533342.3</v>
      </c>
      <c r="C18" s="11">
        <f>SUM('법정동(2013)'!C22)</f>
        <v>3253</v>
      </c>
      <c r="D18" s="23">
        <f>SUM('법정동(2013)'!D22)</f>
        <v>98672</v>
      </c>
      <c r="E18" s="11">
        <f>SUM('법정동(2013)'!E22)</f>
        <v>452</v>
      </c>
      <c r="F18" s="23">
        <f>SUM('법정동(2013)'!F22)</f>
        <v>15592</v>
      </c>
      <c r="G18" s="11">
        <f>SUM('법정동(2013)'!G22)</f>
        <v>83</v>
      </c>
      <c r="H18" s="23">
        <f>SUM('법정동(2013)'!H22)</f>
        <v>815</v>
      </c>
      <c r="I18" s="11">
        <f>SUM('법정동(2013)'!I22)</f>
        <v>1</v>
      </c>
      <c r="J18" s="23">
        <f>SUM('법정동(2013)'!J22)</f>
        <v>0</v>
      </c>
      <c r="K18" s="11">
        <f>SUM('법정동(2013)'!K22)</f>
        <v>0</v>
      </c>
      <c r="L18" s="23">
        <f>SUM('법정동(2013)'!L22)</f>
        <v>486239</v>
      </c>
      <c r="M18" s="11">
        <f>SUM('법정동(2013)'!M22)</f>
        <v>91</v>
      </c>
      <c r="N18" s="23">
        <f>SUM('법정동(2013)'!N22)</f>
        <v>0</v>
      </c>
      <c r="O18" s="23">
        <f>SUM('법정동(2013)'!O22)</f>
        <v>0</v>
      </c>
      <c r="P18" s="23">
        <f>SUM('법정동(2013)'!P22)</f>
        <v>0</v>
      </c>
      <c r="Q18" s="11">
        <f>SUM('법정동(2013)'!Q22)</f>
        <v>0</v>
      </c>
      <c r="R18" s="23">
        <f>SUM('법정동(2013)'!R22)</f>
        <v>527745.19999999995</v>
      </c>
      <c r="S18" s="11">
        <f>SUM('법정동(2013)'!S22)</f>
        <v>1887</v>
      </c>
      <c r="T18" s="23">
        <f>SUM('법정동(2013)'!T22)</f>
        <v>5044</v>
      </c>
      <c r="U18" s="11">
        <f>SUM('법정동(2013)'!U22)</f>
        <v>9</v>
      </c>
      <c r="V18" s="23">
        <f>SUM('법정동(2013)'!V22)</f>
        <v>126054.2</v>
      </c>
      <c r="W18" s="11">
        <f>SUM('법정동(2013)'!W22)</f>
        <v>32</v>
      </c>
      <c r="X18" s="23">
        <f>SUM('법정동(2013)'!X22)</f>
        <v>5577</v>
      </c>
      <c r="Y18" s="11">
        <f>SUM('법정동(2013)'!Y22)</f>
        <v>5</v>
      </c>
      <c r="Z18" s="23">
        <f>SUM('법정동(2013)'!Z22)</f>
        <v>1291</v>
      </c>
      <c r="AA18" s="11">
        <f>SUM('법정동(2013)'!AA22)</f>
        <v>2</v>
      </c>
      <c r="AB18" s="23">
        <f>SUM('법정동(2013)'!AB22)</f>
        <v>609</v>
      </c>
      <c r="AC18" s="11">
        <f>SUM('법정동(2013)'!AC22)</f>
        <v>4</v>
      </c>
      <c r="AD18" s="23">
        <f>SUM('법정동(2013)'!AD22)</f>
        <v>174089.60000000001</v>
      </c>
      <c r="AE18" s="11">
        <f>SUM('법정동(2013)'!AE22)</f>
        <v>583</v>
      </c>
      <c r="AF18" s="23">
        <f>SUM('법정동(2013)'!AF22)</f>
        <v>0</v>
      </c>
      <c r="AG18" s="11">
        <f>SUM('법정동(2013)'!AG22)</f>
        <v>0</v>
      </c>
      <c r="AH18" s="23">
        <f>SUM('법정동(2013)'!AH22)</f>
        <v>2006</v>
      </c>
      <c r="AI18" s="11">
        <f>SUM('법정동(2013)'!AI22)</f>
        <v>1</v>
      </c>
      <c r="AJ18" s="23">
        <f>SUM('법정동(2013)'!AJ22)</f>
        <v>0</v>
      </c>
      <c r="AK18" s="11">
        <f>SUM('법정동(2013)'!AK22)</f>
        <v>0</v>
      </c>
      <c r="AL18" s="23">
        <f>SUM('법정동(2013)'!AL22)</f>
        <v>15931</v>
      </c>
      <c r="AM18" s="11">
        <f>SUM('법정동(2013)'!AM22)</f>
        <v>14</v>
      </c>
      <c r="AN18" s="23">
        <f>SUM('법정동(2013)'!AN22)</f>
        <v>0</v>
      </c>
      <c r="AO18" s="11">
        <f>SUM('법정동(2013)'!AO22)</f>
        <v>0</v>
      </c>
      <c r="AP18" s="23">
        <f>SUM('법정동(2013)'!AP22)</f>
        <v>0</v>
      </c>
      <c r="AQ18" s="11">
        <f>SUM('법정동(2013)'!AQ22)</f>
        <v>0</v>
      </c>
      <c r="AR18" s="23">
        <f>SUM('법정동(2013)'!AR22)</f>
        <v>3092</v>
      </c>
      <c r="AS18" s="11">
        <f>SUM('법정동(2013)'!AS22)</f>
        <v>6</v>
      </c>
      <c r="AT18" s="23">
        <f>SUM('법정동(2013)'!AT22)</f>
        <v>0</v>
      </c>
      <c r="AU18" s="11">
        <f>SUM('법정동(2013)'!AU22)</f>
        <v>0</v>
      </c>
      <c r="AV18" s="23">
        <f>SUM('법정동(2013)'!AV22)</f>
        <v>0</v>
      </c>
      <c r="AW18" s="11">
        <f>SUM('법정동(2013)'!AW22)</f>
        <v>0</v>
      </c>
      <c r="AX18" s="23">
        <f>SUM('법정동(2013)'!AX22)</f>
        <v>0</v>
      </c>
      <c r="AY18" s="11">
        <f>SUM('법정동(2013)'!AY22)</f>
        <v>0</v>
      </c>
      <c r="AZ18" s="23">
        <f>SUM('법정동(2013)'!AZ22)</f>
        <v>7538.5</v>
      </c>
      <c r="BA18" s="11">
        <f>SUM('법정동(2013)'!BA22)</f>
        <v>17</v>
      </c>
      <c r="BB18" s="23">
        <f>SUM('법정동(2013)'!BB22)</f>
        <v>0</v>
      </c>
      <c r="BC18" s="11">
        <f>SUM('법정동(2013)'!BC22)</f>
        <v>0</v>
      </c>
      <c r="BD18" s="23">
        <f>SUM('법정동(2013)'!BD22)</f>
        <v>1035</v>
      </c>
      <c r="BE18" s="11">
        <f>SUM('법정동(2013)'!BE22)</f>
        <v>10</v>
      </c>
      <c r="BF18" s="23">
        <f>SUM('법정동(2013)'!BF22)</f>
        <v>62011.8</v>
      </c>
      <c r="BG18" s="12">
        <f>SUM('법정동(2013)'!BG22)</f>
        <v>56</v>
      </c>
    </row>
    <row r="19" spans="1:59" s="5" customFormat="1" ht="20.25" customHeight="1">
      <c r="A19" s="22" t="s">
        <v>165</v>
      </c>
      <c r="B19" s="10">
        <f>SUM('법정동(2013)'!B23,'법정동(2013)'!B32)</f>
        <v>6797563.5</v>
      </c>
      <c r="C19" s="11">
        <f>SUM('법정동(2013)'!C23,'법정동(2013)'!C32)</f>
        <v>6430</v>
      </c>
      <c r="D19" s="23">
        <f>SUM('법정동(2013)'!D23,'법정동(2013)'!D32)</f>
        <v>1737922</v>
      </c>
      <c r="E19" s="11">
        <f>SUM('법정동(2013)'!E23,'법정동(2013)'!E32)</f>
        <v>2218</v>
      </c>
      <c r="F19" s="23">
        <f>SUM('법정동(2013)'!F23,'법정동(2013)'!F32)</f>
        <v>278116</v>
      </c>
      <c r="G19" s="11">
        <f>SUM('법정동(2013)'!G23,'법정동(2013)'!G32)</f>
        <v>458</v>
      </c>
      <c r="H19" s="23">
        <f>SUM('법정동(2013)'!H23,'법정동(2013)'!H32)</f>
        <v>0</v>
      </c>
      <c r="I19" s="11">
        <f>SUM('법정동(2013)'!I23,'법정동(2013)'!I32)</f>
        <v>0</v>
      </c>
      <c r="J19" s="23">
        <f>SUM('법정동(2013)'!J23,'법정동(2013)'!J32)</f>
        <v>0</v>
      </c>
      <c r="K19" s="11">
        <f>SUM('법정동(2013)'!K23,'법정동(2013)'!K32)</f>
        <v>0</v>
      </c>
      <c r="L19" s="23">
        <f>SUM('법정동(2013)'!L23,'법정동(2013)'!L32)</f>
        <v>2930499</v>
      </c>
      <c r="M19" s="11">
        <f>SUM('법정동(2013)'!M23,'법정동(2013)'!M32)</f>
        <v>1222</v>
      </c>
      <c r="N19" s="23">
        <f>SUM('법정동(2013)'!N23,'법정동(2013)'!N32)</f>
        <v>0</v>
      </c>
      <c r="O19" s="23">
        <f>SUM('법정동(2013)'!O23,'법정동(2013)'!O32)</f>
        <v>0</v>
      </c>
      <c r="P19" s="23">
        <f>SUM('법정동(2013)'!P23,'법정동(2013)'!P32)</f>
        <v>0</v>
      </c>
      <c r="Q19" s="11">
        <f>SUM('법정동(2013)'!Q23,'법정동(2013)'!Q32)</f>
        <v>0</v>
      </c>
      <c r="R19" s="23">
        <f>SUM('법정동(2013)'!R23,'법정동(2013)'!R32)</f>
        <v>387272.2</v>
      </c>
      <c r="S19" s="11">
        <f>SUM('법정동(2013)'!S23,'법정동(2013)'!S32)</f>
        <v>1231</v>
      </c>
      <c r="T19" s="23">
        <f>SUM('법정동(2013)'!T23,'법정동(2013)'!T32)</f>
        <v>849314</v>
      </c>
      <c r="U19" s="11">
        <f>SUM('법정동(2013)'!U23,'법정동(2013)'!U32)</f>
        <v>124</v>
      </c>
      <c r="V19" s="23">
        <f>SUM('법정동(2013)'!V23,'법정동(2013)'!V32)</f>
        <v>19320</v>
      </c>
      <c r="W19" s="11">
        <f>SUM('법정동(2013)'!W23,'법정동(2013)'!W32)</f>
        <v>3</v>
      </c>
      <c r="X19" s="23">
        <f>SUM('법정동(2013)'!X23,'법정동(2013)'!X32)</f>
        <v>2408.6</v>
      </c>
      <c r="Y19" s="11">
        <f>SUM('법정동(2013)'!Y23,'법정동(2013)'!Y32)</f>
        <v>9</v>
      </c>
      <c r="Z19" s="23">
        <f>SUM('법정동(2013)'!Z23,'법정동(2013)'!Z32)</f>
        <v>2571</v>
      </c>
      <c r="AA19" s="11">
        <f>SUM('법정동(2013)'!AA23,'법정동(2013)'!AA32)</f>
        <v>10</v>
      </c>
      <c r="AB19" s="23">
        <f>SUM('법정동(2013)'!AB23,'법정동(2013)'!AB32)</f>
        <v>1810</v>
      </c>
      <c r="AC19" s="11">
        <f>SUM('법정동(2013)'!AC23,'법정동(2013)'!AC32)</f>
        <v>2</v>
      </c>
      <c r="AD19" s="23">
        <f>SUM('법정동(2013)'!AD23,'법정동(2013)'!AD32)</f>
        <v>259304.1</v>
      </c>
      <c r="AE19" s="11">
        <f>SUM('법정동(2013)'!AE23,'법정동(2013)'!AE32)</f>
        <v>841</v>
      </c>
      <c r="AF19" s="23">
        <f>SUM('법정동(2013)'!AF23,'법정동(2013)'!AF32)</f>
        <v>0</v>
      </c>
      <c r="AG19" s="11">
        <f>SUM('법정동(2013)'!AG23,'법정동(2013)'!AG32)</f>
        <v>0</v>
      </c>
      <c r="AH19" s="23">
        <f>SUM('법정동(2013)'!AH23,'법정동(2013)'!AH32)</f>
        <v>17272</v>
      </c>
      <c r="AI19" s="11">
        <f>SUM('법정동(2013)'!AI23,'법정동(2013)'!AI32)</f>
        <v>46</v>
      </c>
      <c r="AJ19" s="23">
        <f>SUM('법정동(2013)'!AJ23,'법정동(2013)'!AJ32)</f>
        <v>1220</v>
      </c>
      <c r="AK19" s="11">
        <f>SUM('법정동(2013)'!AK23,'법정동(2013)'!AK32)</f>
        <v>5</v>
      </c>
      <c r="AL19" s="23">
        <f>SUM('법정동(2013)'!AL23,'법정동(2013)'!AL32)</f>
        <v>45561</v>
      </c>
      <c r="AM19" s="11">
        <f>SUM('법정동(2013)'!AM23,'법정동(2013)'!AM32)</f>
        <v>21</v>
      </c>
      <c r="AN19" s="23">
        <f>SUM('법정동(2013)'!AN23,'법정동(2013)'!AN32)</f>
        <v>2473</v>
      </c>
      <c r="AO19" s="11">
        <f>SUM('법정동(2013)'!AO23,'법정동(2013)'!AO32)</f>
        <v>2</v>
      </c>
      <c r="AP19" s="23">
        <f>SUM('법정동(2013)'!AP23,'법정동(2013)'!AP32)</f>
        <v>1601</v>
      </c>
      <c r="AQ19" s="11">
        <f>SUM('법정동(2013)'!AQ23,'법정동(2013)'!AQ32)</f>
        <v>1</v>
      </c>
      <c r="AR19" s="23">
        <f>SUM('법정동(2013)'!AR23,'법정동(2013)'!AR32)</f>
        <v>0</v>
      </c>
      <c r="AS19" s="11">
        <f>SUM('법정동(2013)'!AS23,'법정동(2013)'!AS32)</f>
        <v>0</v>
      </c>
      <c r="AT19" s="23">
        <f>SUM('법정동(2013)'!AT23,'법정동(2013)'!AT32)</f>
        <v>7918.6</v>
      </c>
      <c r="AU19" s="11">
        <f>SUM('법정동(2013)'!AU23,'법정동(2013)'!AU32)</f>
        <v>11</v>
      </c>
      <c r="AV19" s="23">
        <f>SUM('법정동(2013)'!AV23,'법정동(2013)'!AV32)</f>
        <v>0</v>
      </c>
      <c r="AW19" s="11">
        <f>SUM('법정동(2013)'!AW23,'법정동(2013)'!AW32)</f>
        <v>0</v>
      </c>
      <c r="AX19" s="23">
        <f>SUM('법정동(2013)'!AX23,'법정동(2013)'!AX32)</f>
        <v>0</v>
      </c>
      <c r="AY19" s="11">
        <f>SUM('법정동(2013)'!AY23,'법정동(2013)'!AY32)</f>
        <v>0</v>
      </c>
      <c r="AZ19" s="23">
        <f>SUM('법정동(2013)'!AZ23,'법정동(2013)'!AZ32)</f>
        <v>10386</v>
      </c>
      <c r="BA19" s="11">
        <f>SUM('법정동(2013)'!BA23,'법정동(2013)'!BA32)</f>
        <v>11</v>
      </c>
      <c r="BB19" s="23">
        <f>SUM('법정동(2013)'!BB23,'법정동(2013)'!BB32)</f>
        <v>0</v>
      </c>
      <c r="BC19" s="11">
        <f>SUM('법정동(2013)'!BC23,'법정동(2013)'!BC32)</f>
        <v>0</v>
      </c>
      <c r="BD19" s="23">
        <f>SUM('법정동(2013)'!BD23,'법정동(2013)'!BD32)</f>
        <v>18366</v>
      </c>
      <c r="BE19" s="11">
        <f>SUM('법정동(2013)'!BE23,'법정동(2013)'!BE32)</f>
        <v>53</v>
      </c>
      <c r="BF19" s="23">
        <f>SUM('법정동(2013)'!BF23,'법정동(2013)'!BF32)</f>
        <v>224229</v>
      </c>
      <c r="BG19" s="12">
        <f>SUM('법정동(2013)'!BG23,'법정동(2013)'!BG32)</f>
        <v>162</v>
      </c>
    </row>
    <row r="20" spans="1:59" s="5" customFormat="1" ht="20.25" customHeight="1">
      <c r="A20" s="22" t="s">
        <v>166</v>
      </c>
      <c r="B20" s="10">
        <f>SUM('법정동(2013)'!B24)</f>
        <v>2575399.9</v>
      </c>
      <c r="C20" s="11">
        <f>SUM('법정동(2013)'!C24)</f>
        <v>1920</v>
      </c>
      <c r="D20" s="23">
        <f>SUM('법정동(2013)'!D24)</f>
        <v>204480</v>
      </c>
      <c r="E20" s="11">
        <f>SUM('법정동(2013)'!E24)</f>
        <v>278</v>
      </c>
      <c r="F20" s="23">
        <f>SUM('법정동(2013)'!F24)</f>
        <v>116419</v>
      </c>
      <c r="G20" s="11">
        <f>SUM('법정동(2013)'!G24)</f>
        <v>189</v>
      </c>
      <c r="H20" s="23">
        <f>SUM('법정동(2013)'!H24)</f>
        <v>0</v>
      </c>
      <c r="I20" s="11">
        <f>SUM('법정동(2013)'!I24)</f>
        <v>0</v>
      </c>
      <c r="J20" s="23">
        <f>SUM('법정동(2013)'!J24)</f>
        <v>0</v>
      </c>
      <c r="K20" s="11">
        <f>SUM('법정동(2013)'!K24)</f>
        <v>0</v>
      </c>
      <c r="L20" s="23">
        <f>SUM('법정동(2013)'!L24)</f>
        <v>1223736</v>
      </c>
      <c r="M20" s="11">
        <f>SUM('법정동(2013)'!M24)</f>
        <v>291</v>
      </c>
      <c r="N20" s="23">
        <f>SUM('법정동(2013)'!N24)</f>
        <v>0</v>
      </c>
      <c r="O20" s="23">
        <f>SUM('법정동(2013)'!O24)</f>
        <v>0</v>
      </c>
      <c r="P20" s="23">
        <f>SUM('법정동(2013)'!P24)</f>
        <v>0</v>
      </c>
      <c r="Q20" s="11">
        <f>SUM('법정동(2013)'!Q24)</f>
        <v>0</v>
      </c>
      <c r="R20" s="23">
        <f>SUM('법정동(2013)'!R24)</f>
        <v>562622.19999999995</v>
      </c>
      <c r="S20" s="11">
        <f>SUM('법정동(2013)'!S24)</f>
        <v>751</v>
      </c>
      <c r="T20" s="23">
        <f>SUM('법정동(2013)'!T24)</f>
        <v>0</v>
      </c>
      <c r="U20" s="11">
        <f>SUM('법정동(2013)'!U24)</f>
        <v>0</v>
      </c>
      <c r="V20" s="23">
        <f>SUM('법정동(2013)'!V24)</f>
        <v>58011</v>
      </c>
      <c r="W20" s="11">
        <f>SUM('법정동(2013)'!W24)</f>
        <v>4</v>
      </c>
      <c r="X20" s="23">
        <f>SUM('법정동(2013)'!X24)</f>
        <v>15531.6</v>
      </c>
      <c r="Y20" s="11">
        <f>SUM('법정동(2013)'!Y24)</f>
        <v>15</v>
      </c>
      <c r="Z20" s="23">
        <f>SUM('법정동(2013)'!Z24)</f>
        <v>1488</v>
      </c>
      <c r="AA20" s="11">
        <f>SUM('법정동(2013)'!AA24)</f>
        <v>1</v>
      </c>
      <c r="AB20" s="23">
        <f>SUM('법정동(2013)'!AB24)</f>
        <v>884</v>
      </c>
      <c r="AC20" s="11">
        <f>SUM('법정동(2013)'!AC24)</f>
        <v>1</v>
      </c>
      <c r="AD20" s="23">
        <f>SUM('법정동(2013)'!AD24)</f>
        <v>291248.5</v>
      </c>
      <c r="AE20" s="11">
        <f>SUM('법정동(2013)'!AE24)</f>
        <v>281</v>
      </c>
      <c r="AF20" s="23">
        <f>SUM('법정동(2013)'!AF24)</f>
        <v>0</v>
      </c>
      <c r="AG20" s="11">
        <f>SUM('법정동(2013)'!AG24)</f>
        <v>0</v>
      </c>
      <c r="AH20" s="23">
        <f>SUM('법정동(2013)'!AH24)</f>
        <v>0</v>
      </c>
      <c r="AI20" s="11">
        <f>SUM('법정동(2013)'!AI24)</f>
        <v>0</v>
      </c>
      <c r="AJ20" s="23">
        <f>SUM('법정동(2013)'!AJ24)</f>
        <v>0</v>
      </c>
      <c r="AK20" s="11">
        <f>SUM('법정동(2013)'!AK24)</f>
        <v>0</v>
      </c>
      <c r="AL20" s="23">
        <f>SUM('법정동(2013)'!AL24)</f>
        <v>15119.9</v>
      </c>
      <c r="AM20" s="11">
        <f>SUM('법정동(2013)'!AM24)</f>
        <v>20</v>
      </c>
      <c r="AN20" s="23">
        <f>SUM('법정동(2013)'!AN24)</f>
        <v>958</v>
      </c>
      <c r="AO20" s="11">
        <f>SUM('법정동(2013)'!AO24)</f>
        <v>2</v>
      </c>
      <c r="AP20" s="23">
        <f>SUM('법정동(2013)'!AP24)</f>
        <v>0</v>
      </c>
      <c r="AQ20" s="11">
        <f>SUM('법정동(2013)'!AQ24)</f>
        <v>0</v>
      </c>
      <c r="AR20" s="23">
        <f>SUM('법정동(2013)'!AR24)</f>
        <v>11855</v>
      </c>
      <c r="AS20" s="11">
        <f>SUM('법정동(2013)'!AS24)</f>
        <v>5</v>
      </c>
      <c r="AT20" s="23">
        <f>SUM('법정동(2013)'!AT24)</f>
        <v>19406.8</v>
      </c>
      <c r="AU20" s="11">
        <f>SUM('법정동(2013)'!AU24)</f>
        <v>7</v>
      </c>
      <c r="AV20" s="23">
        <f>SUM('법정동(2013)'!AV24)</f>
        <v>9361</v>
      </c>
      <c r="AW20" s="11">
        <f>SUM('법정동(2013)'!AW24)</f>
        <v>5</v>
      </c>
      <c r="AX20" s="23">
        <f>SUM('법정동(2013)'!AX24)</f>
        <v>0</v>
      </c>
      <c r="AY20" s="11">
        <f>SUM('법정동(2013)'!AY24)</f>
        <v>0</v>
      </c>
      <c r="AZ20" s="23">
        <f>SUM('법정동(2013)'!AZ24)</f>
        <v>15908.4</v>
      </c>
      <c r="BA20" s="11">
        <f>SUM('법정동(2013)'!BA24)</f>
        <v>22</v>
      </c>
      <c r="BB20" s="23">
        <f>SUM('법정동(2013)'!BB24)</f>
        <v>0</v>
      </c>
      <c r="BC20" s="11">
        <f>SUM('법정동(2013)'!BC24)</f>
        <v>0</v>
      </c>
      <c r="BD20" s="23">
        <f>SUM('법정동(2013)'!BD24)</f>
        <v>2630</v>
      </c>
      <c r="BE20" s="11">
        <f>SUM('법정동(2013)'!BE24)</f>
        <v>8</v>
      </c>
      <c r="BF20" s="23">
        <f>SUM('법정동(2013)'!BF24)</f>
        <v>25740.5</v>
      </c>
      <c r="BG20" s="12">
        <f>SUM('법정동(2013)'!BG24)</f>
        <v>40</v>
      </c>
    </row>
    <row r="21" spans="1:59" s="5" customFormat="1" ht="20.25" customHeight="1">
      <c r="A21" s="22" t="s">
        <v>167</v>
      </c>
      <c r="B21" s="10">
        <f>SUM('법정동(2013)'!B25)</f>
        <v>2244118.3000000003</v>
      </c>
      <c r="C21" s="11">
        <f>SUM('법정동(2013)'!C25)</f>
        <v>3187</v>
      </c>
      <c r="D21" s="23">
        <f>SUM('법정동(2013)'!D25)</f>
        <v>175919</v>
      </c>
      <c r="E21" s="11">
        <f>SUM('법정동(2013)'!E25)</f>
        <v>321</v>
      </c>
      <c r="F21" s="23">
        <f>SUM('법정동(2013)'!F25)</f>
        <v>34182</v>
      </c>
      <c r="G21" s="11">
        <f>SUM('법정동(2013)'!G25)</f>
        <v>95</v>
      </c>
      <c r="H21" s="23">
        <f>SUM('법정동(2013)'!H25)</f>
        <v>0</v>
      </c>
      <c r="I21" s="11">
        <f>SUM('법정동(2013)'!I25)</f>
        <v>0</v>
      </c>
      <c r="J21" s="23">
        <f>SUM('법정동(2013)'!J25)</f>
        <v>0</v>
      </c>
      <c r="K21" s="11">
        <f>SUM('법정동(2013)'!K25)</f>
        <v>0</v>
      </c>
      <c r="L21" s="23">
        <f>SUM('법정동(2013)'!L25)</f>
        <v>836075.7</v>
      </c>
      <c r="M21" s="11">
        <f>SUM('법정동(2013)'!M25)</f>
        <v>325</v>
      </c>
      <c r="N21" s="23">
        <f>SUM('법정동(2013)'!N25)</f>
        <v>0</v>
      </c>
      <c r="O21" s="23">
        <f>SUM('법정동(2013)'!O25)</f>
        <v>0</v>
      </c>
      <c r="P21" s="23">
        <f>SUM('법정동(2013)'!P25)</f>
        <v>0</v>
      </c>
      <c r="Q21" s="11">
        <f>SUM('법정동(2013)'!Q25)</f>
        <v>0</v>
      </c>
      <c r="R21" s="23">
        <f>SUM('법정동(2013)'!R25)</f>
        <v>715330.5</v>
      </c>
      <c r="S21" s="11">
        <f>SUM('법정동(2013)'!S25)</f>
        <v>1891</v>
      </c>
      <c r="T21" s="23">
        <f>SUM('법정동(2013)'!T25)</f>
        <v>0</v>
      </c>
      <c r="U21" s="11">
        <f>SUM('법정동(2013)'!U25)</f>
        <v>0</v>
      </c>
      <c r="V21" s="23">
        <f>SUM('법정동(2013)'!V25)</f>
        <v>122894.6</v>
      </c>
      <c r="W21" s="11">
        <f>SUM('법정동(2013)'!W25)</f>
        <v>10</v>
      </c>
      <c r="X21" s="23">
        <f>SUM('법정동(2013)'!X25)</f>
        <v>13515.4</v>
      </c>
      <c r="Y21" s="11">
        <f>SUM('법정동(2013)'!Y25)</f>
        <v>44</v>
      </c>
      <c r="Z21" s="23">
        <f>SUM('법정동(2013)'!Z25)</f>
        <v>1109.0999999999999</v>
      </c>
      <c r="AA21" s="11">
        <f>SUM('법정동(2013)'!AA25)</f>
        <v>2</v>
      </c>
      <c r="AB21" s="23">
        <f>SUM('법정동(2013)'!AB25)</f>
        <v>205</v>
      </c>
      <c r="AC21" s="11">
        <f>SUM('법정동(2013)'!AC25)</f>
        <v>1</v>
      </c>
      <c r="AD21" s="23">
        <f>SUM('법정동(2013)'!AD25)</f>
        <v>225509.9</v>
      </c>
      <c r="AE21" s="11">
        <f>SUM('법정동(2013)'!AE25)</f>
        <v>367</v>
      </c>
      <c r="AF21" s="23">
        <f>SUM('법정동(2013)'!AF25)</f>
        <v>0</v>
      </c>
      <c r="AG21" s="11">
        <f>SUM('법정동(2013)'!AG25)</f>
        <v>0</v>
      </c>
      <c r="AH21" s="23">
        <f>SUM('법정동(2013)'!AH25)</f>
        <v>0</v>
      </c>
      <c r="AI21" s="11">
        <f>SUM('법정동(2013)'!AI25)</f>
        <v>0</v>
      </c>
      <c r="AJ21" s="23">
        <f>SUM('법정동(2013)'!AJ25)</f>
        <v>8513</v>
      </c>
      <c r="AK21" s="11">
        <f>SUM('법정동(2013)'!AK25)</f>
        <v>5</v>
      </c>
      <c r="AL21" s="23">
        <f>SUM('법정동(2013)'!AL25)</f>
        <v>9438.4</v>
      </c>
      <c r="AM21" s="11">
        <f>SUM('법정동(2013)'!AM25)</f>
        <v>13</v>
      </c>
      <c r="AN21" s="23">
        <f>SUM('법정동(2013)'!AN25)</f>
        <v>0</v>
      </c>
      <c r="AO21" s="11">
        <f>SUM('법정동(2013)'!AO25)</f>
        <v>0</v>
      </c>
      <c r="AP21" s="23">
        <f>SUM('법정동(2013)'!AP25)</f>
        <v>0</v>
      </c>
      <c r="AQ21" s="11">
        <f>SUM('법정동(2013)'!AQ25)</f>
        <v>0</v>
      </c>
      <c r="AR21" s="23">
        <f>SUM('법정동(2013)'!AR25)</f>
        <v>31</v>
      </c>
      <c r="AS21" s="11">
        <f>SUM('법정동(2013)'!AS25)</f>
        <v>1</v>
      </c>
      <c r="AT21" s="23">
        <f>SUM('법정동(2013)'!AT25)</f>
        <v>54362.1</v>
      </c>
      <c r="AU21" s="11">
        <f>SUM('법정동(2013)'!AU25)</f>
        <v>21</v>
      </c>
      <c r="AV21" s="23">
        <f>SUM('법정동(2013)'!AV25)</f>
        <v>0</v>
      </c>
      <c r="AW21" s="11">
        <f>SUM('법정동(2013)'!AW25)</f>
        <v>0</v>
      </c>
      <c r="AX21" s="23">
        <f>SUM('법정동(2013)'!AX25)</f>
        <v>0</v>
      </c>
      <c r="AY21" s="11">
        <f>SUM('법정동(2013)'!AY25)</f>
        <v>0</v>
      </c>
      <c r="AZ21" s="23">
        <f>SUM('법정동(2013)'!AZ25)</f>
        <v>25861</v>
      </c>
      <c r="BA21" s="11">
        <f>SUM('법정동(2013)'!BA25)</f>
        <v>15</v>
      </c>
      <c r="BB21" s="23">
        <f>SUM('법정동(2013)'!BB25)</f>
        <v>0</v>
      </c>
      <c r="BC21" s="11">
        <f>SUM('법정동(2013)'!BC25)</f>
        <v>0</v>
      </c>
      <c r="BD21" s="23">
        <f>SUM('법정동(2013)'!BD25)</f>
        <v>3861</v>
      </c>
      <c r="BE21" s="11">
        <f>SUM('법정동(2013)'!BE25)</f>
        <v>19</v>
      </c>
      <c r="BF21" s="23">
        <f>SUM('법정동(2013)'!BF25)</f>
        <v>17310.599999999999</v>
      </c>
      <c r="BG21" s="12">
        <f>SUM('법정동(2013)'!BG25)</f>
        <v>57</v>
      </c>
    </row>
    <row r="22" spans="1:59" s="5" customFormat="1" ht="20.25" customHeight="1">
      <c r="A22" s="22" t="s">
        <v>168</v>
      </c>
      <c r="B22" s="10">
        <f>SUM('법정동(2013)'!B27)</f>
        <v>3089016.9</v>
      </c>
      <c r="C22" s="11">
        <f>SUM('법정동(2013)'!C27)</f>
        <v>2688</v>
      </c>
      <c r="D22" s="23">
        <f>SUM('법정동(2013)'!D27)</f>
        <v>142659</v>
      </c>
      <c r="E22" s="11">
        <f>SUM('법정동(2013)'!E27)</f>
        <v>329</v>
      </c>
      <c r="F22" s="23">
        <f>SUM('법정동(2013)'!F27)</f>
        <v>97075</v>
      </c>
      <c r="G22" s="11">
        <f>SUM('법정동(2013)'!G27)</f>
        <v>235</v>
      </c>
      <c r="H22" s="23">
        <f>SUM('법정동(2013)'!H27)</f>
        <v>0</v>
      </c>
      <c r="I22" s="11">
        <f>SUM('법정동(2013)'!I27)</f>
        <v>0</v>
      </c>
      <c r="J22" s="23">
        <f>SUM('법정동(2013)'!J27)</f>
        <v>0</v>
      </c>
      <c r="K22" s="11">
        <f>SUM('법정동(2013)'!K27)</f>
        <v>0</v>
      </c>
      <c r="L22" s="23">
        <f>SUM('법정동(2013)'!L27)</f>
        <v>1767325</v>
      </c>
      <c r="M22" s="11">
        <f>SUM('법정동(2013)'!M27)</f>
        <v>209</v>
      </c>
      <c r="N22" s="23">
        <f>SUM('법정동(2013)'!N27)</f>
        <v>0</v>
      </c>
      <c r="O22" s="23">
        <f>SUM('법정동(2013)'!O27)</f>
        <v>0</v>
      </c>
      <c r="P22" s="23">
        <f>SUM('법정동(2013)'!P27)</f>
        <v>0</v>
      </c>
      <c r="Q22" s="11">
        <f>SUM('법정동(2013)'!Q27)</f>
        <v>0</v>
      </c>
      <c r="R22" s="23">
        <f>SUM('법정동(2013)'!R27)</f>
        <v>470726.1</v>
      </c>
      <c r="S22" s="11">
        <f>SUM('법정동(2013)'!S27)</f>
        <v>1169</v>
      </c>
      <c r="T22" s="23">
        <f>SUM('법정동(2013)'!T27)</f>
        <v>1501</v>
      </c>
      <c r="U22" s="11">
        <f>SUM('법정동(2013)'!U27)</f>
        <v>3</v>
      </c>
      <c r="V22" s="23">
        <f>SUM('법정동(2013)'!V27)</f>
        <v>64631.1</v>
      </c>
      <c r="W22" s="11">
        <f>SUM('법정동(2013)'!W27)</f>
        <v>10</v>
      </c>
      <c r="X22" s="23">
        <f>SUM('법정동(2013)'!X27)</f>
        <v>5010.8</v>
      </c>
      <c r="Y22" s="11">
        <f>SUM('법정동(2013)'!Y27)</f>
        <v>14</v>
      </c>
      <c r="Z22" s="23">
        <f>SUM('법정동(2013)'!Z27)</f>
        <v>1804.2</v>
      </c>
      <c r="AA22" s="11">
        <f>SUM('법정동(2013)'!AA27)</f>
        <v>3</v>
      </c>
      <c r="AB22" s="23">
        <f>SUM('법정동(2013)'!AB27)</f>
        <v>177.4</v>
      </c>
      <c r="AC22" s="11">
        <f>SUM('법정동(2013)'!AC27)</f>
        <v>1</v>
      </c>
      <c r="AD22" s="23">
        <f>SUM('법정동(2013)'!AD27)</f>
        <v>284889.40000000002</v>
      </c>
      <c r="AE22" s="11">
        <f>SUM('법정동(2013)'!AE27)</f>
        <v>528</v>
      </c>
      <c r="AF22" s="23">
        <f>SUM('법정동(2013)'!AF27)</f>
        <v>53203</v>
      </c>
      <c r="AG22" s="11">
        <f>SUM('법정동(2013)'!AG27)</f>
        <v>33</v>
      </c>
      <c r="AH22" s="23">
        <f>SUM('법정동(2013)'!AH27)</f>
        <v>0</v>
      </c>
      <c r="AI22" s="11">
        <f>SUM('법정동(2013)'!AI27)</f>
        <v>0</v>
      </c>
      <c r="AJ22" s="23">
        <f>SUM('법정동(2013)'!AJ27)</f>
        <v>9529.4</v>
      </c>
      <c r="AK22" s="11">
        <f>SUM('법정동(2013)'!AK27)</f>
        <v>3</v>
      </c>
      <c r="AL22" s="23">
        <f>SUM('법정동(2013)'!AL27)</f>
        <v>25651</v>
      </c>
      <c r="AM22" s="11">
        <f>SUM('법정동(2013)'!AM27)</f>
        <v>50</v>
      </c>
      <c r="AN22" s="23">
        <f>SUM('법정동(2013)'!AN27)</f>
        <v>0</v>
      </c>
      <c r="AO22" s="11">
        <f>SUM('법정동(2013)'!AO27)</f>
        <v>0</v>
      </c>
      <c r="AP22" s="23">
        <f>SUM('법정동(2013)'!AP27)</f>
        <v>0</v>
      </c>
      <c r="AQ22" s="11">
        <f>SUM('법정동(2013)'!AQ27)</f>
        <v>0</v>
      </c>
      <c r="AR22" s="23">
        <f>SUM('법정동(2013)'!AR27)</f>
        <v>91230.5</v>
      </c>
      <c r="AS22" s="11">
        <f>SUM('법정동(2013)'!AS27)</f>
        <v>57</v>
      </c>
      <c r="AT22" s="23">
        <f>SUM('법정동(2013)'!AT27)</f>
        <v>16700.400000000001</v>
      </c>
      <c r="AU22" s="11">
        <f>SUM('법정동(2013)'!AU27)</f>
        <v>10</v>
      </c>
      <c r="AV22" s="23">
        <f>SUM('법정동(2013)'!AV27)</f>
        <v>0</v>
      </c>
      <c r="AW22" s="11">
        <f>SUM('법정동(2013)'!AW27)</f>
        <v>0</v>
      </c>
      <c r="AX22" s="23">
        <f>SUM('법정동(2013)'!AX27)</f>
        <v>0</v>
      </c>
      <c r="AY22" s="11">
        <f>SUM('법정동(2013)'!AY27)</f>
        <v>0</v>
      </c>
      <c r="AZ22" s="23">
        <f>SUM('법정동(2013)'!AZ27)</f>
        <v>8992.4</v>
      </c>
      <c r="BA22" s="11">
        <f>SUM('법정동(2013)'!BA27)</f>
        <v>9</v>
      </c>
      <c r="BB22" s="23">
        <f>SUM('법정동(2013)'!BB27)</f>
        <v>0</v>
      </c>
      <c r="BC22" s="11">
        <f>SUM('법정동(2013)'!BC27)</f>
        <v>0</v>
      </c>
      <c r="BD22" s="23">
        <f>SUM('법정동(2013)'!BD27)</f>
        <v>5712</v>
      </c>
      <c r="BE22" s="11">
        <f>SUM('법정동(2013)'!BE27)</f>
        <v>7</v>
      </c>
      <c r="BF22" s="23">
        <f>SUM('법정동(2013)'!BF27)</f>
        <v>42199.199999999997</v>
      </c>
      <c r="BG22" s="12">
        <f>SUM('법정동(2013)'!BG27)</f>
        <v>18</v>
      </c>
    </row>
    <row r="23" spans="1:59" s="5" customFormat="1" ht="20.25" customHeight="1">
      <c r="A23" s="22" t="s">
        <v>169</v>
      </c>
      <c r="B23" s="10">
        <f>SUM('법정동(2013)'!B28)</f>
        <v>4076115.1</v>
      </c>
      <c r="C23" s="11">
        <f>SUM('법정동(2013)'!C28)</f>
        <v>2323</v>
      </c>
      <c r="D23" s="23">
        <f>SUM('법정동(2013)'!D28)</f>
        <v>178315</v>
      </c>
      <c r="E23" s="11">
        <f>SUM('법정동(2013)'!E28)</f>
        <v>288</v>
      </c>
      <c r="F23" s="23">
        <f>SUM('법정동(2013)'!F28)</f>
        <v>425547</v>
      </c>
      <c r="G23" s="11">
        <f>SUM('법정동(2013)'!G28)</f>
        <v>481</v>
      </c>
      <c r="H23" s="23">
        <f>SUM('법정동(2013)'!H28)</f>
        <v>0</v>
      </c>
      <c r="I23" s="11">
        <f>SUM('법정동(2013)'!I28)</f>
        <v>0</v>
      </c>
      <c r="J23" s="23">
        <f>SUM('법정동(2013)'!J28)</f>
        <v>0</v>
      </c>
      <c r="K23" s="11">
        <f>SUM('법정동(2013)'!K28)</f>
        <v>0</v>
      </c>
      <c r="L23" s="23">
        <f>SUM('법정동(2013)'!L28)</f>
        <v>2181263</v>
      </c>
      <c r="M23" s="11">
        <f>SUM('법정동(2013)'!M28)</f>
        <v>332</v>
      </c>
      <c r="N23" s="23">
        <f>SUM('법정동(2013)'!N28)</f>
        <v>0</v>
      </c>
      <c r="O23" s="23">
        <f>SUM('법정동(2013)'!O28)</f>
        <v>0</v>
      </c>
      <c r="P23" s="23">
        <f>SUM('법정동(2013)'!P28)</f>
        <v>0</v>
      </c>
      <c r="Q23" s="11">
        <f>SUM('법정동(2013)'!Q28)</f>
        <v>0</v>
      </c>
      <c r="R23" s="23">
        <f>SUM('법정동(2013)'!R28)</f>
        <v>475434.9</v>
      </c>
      <c r="S23" s="11">
        <f>SUM('법정동(2013)'!S28)</f>
        <v>648</v>
      </c>
      <c r="T23" s="23">
        <f>SUM('법정동(2013)'!T28)</f>
        <v>362</v>
      </c>
      <c r="U23" s="11">
        <f>SUM('법정동(2013)'!U28)</f>
        <v>1</v>
      </c>
      <c r="V23" s="23">
        <f>SUM('법정동(2013)'!V28)</f>
        <v>722</v>
      </c>
      <c r="W23" s="11">
        <f>SUM('법정동(2013)'!W28)</f>
        <v>1</v>
      </c>
      <c r="X23" s="23">
        <f>SUM('법정동(2013)'!X28)</f>
        <v>2599.6999999999998</v>
      </c>
      <c r="Y23" s="11">
        <f>SUM('법정동(2013)'!Y28)</f>
        <v>11</v>
      </c>
      <c r="Z23" s="23">
        <f>SUM('법정동(2013)'!Z28)</f>
        <v>10143.9</v>
      </c>
      <c r="AA23" s="11">
        <f>SUM('법정동(2013)'!AA28)</f>
        <v>8</v>
      </c>
      <c r="AB23" s="23">
        <f>SUM('법정동(2013)'!AB28)</f>
        <v>6380.7</v>
      </c>
      <c r="AC23" s="11">
        <f>SUM('법정동(2013)'!AC28)</f>
        <v>9</v>
      </c>
      <c r="AD23" s="23">
        <f>SUM('법정동(2013)'!AD28)</f>
        <v>383843.6</v>
      </c>
      <c r="AE23" s="11">
        <f>SUM('법정동(2013)'!AE28)</f>
        <v>414</v>
      </c>
      <c r="AF23" s="23">
        <f>SUM('법정동(2013)'!AF28)</f>
        <v>22933</v>
      </c>
      <c r="AG23" s="11">
        <f>SUM('법정동(2013)'!AG28)</f>
        <v>33</v>
      </c>
      <c r="AH23" s="23">
        <f>SUM('법정동(2013)'!AH28)</f>
        <v>0</v>
      </c>
      <c r="AI23" s="11">
        <f>SUM('법정동(2013)'!AI28)</f>
        <v>0</v>
      </c>
      <c r="AJ23" s="23">
        <f>SUM('법정동(2013)'!AJ28)</f>
        <v>9119.1</v>
      </c>
      <c r="AK23" s="11">
        <f>SUM('법정동(2013)'!AK28)</f>
        <v>3</v>
      </c>
      <c r="AL23" s="23">
        <f>SUM('법정동(2013)'!AL28)</f>
        <v>21254</v>
      </c>
      <c r="AM23" s="11">
        <f>SUM('법정동(2013)'!AM28)</f>
        <v>11</v>
      </c>
      <c r="AN23" s="23">
        <f>SUM('법정동(2013)'!AN28)</f>
        <v>0</v>
      </c>
      <c r="AO23" s="11">
        <f>SUM('법정동(2013)'!AO28)</f>
        <v>0</v>
      </c>
      <c r="AP23" s="23">
        <f>SUM('법정동(2013)'!AP28)</f>
        <v>0</v>
      </c>
      <c r="AQ23" s="11">
        <f>SUM('법정동(2013)'!AQ28)</f>
        <v>0</v>
      </c>
      <c r="AR23" s="23">
        <f>SUM('법정동(2013)'!AR28)</f>
        <v>72838</v>
      </c>
      <c r="AS23" s="11">
        <f>SUM('법정동(2013)'!AS28)</f>
        <v>4</v>
      </c>
      <c r="AT23" s="23">
        <f>SUM('법정동(2013)'!AT28)</f>
        <v>18073.400000000001</v>
      </c>
      <c r="AU23" s="11">
        <f>SUM('법정동(2013)'!AU28)</f>
        <v>8</v>
      </c>
      <c r="AV23" s="23">
        <f>SUM('법정동(2013)'!AV28)</f>
        <v>166279</v>
      </c>
      <c r="AW23" s="11">
        <f>SUM('법정동(2013)'!AW28)</f>
        <v>6</v>
      </c>
      <c r="AX23" s="23">
        <f>SUM('법정동(2013)'!AX28)</f>
        <v>0</v>
      </c>
      <c r="AY23" s="11">
        <f>SUM('법정동(2013)'!AY28)</f>
        <v>0</v>
      </c>
      <c r="AZ23" s="23">
        <f>SUM('법정동(2013)'!AZ28)</f>
        <v>14763.3</v>
      </c>
      <c r="BA23" s="11">
        <f>SUM('법정동(2013)'!BA28)</f>
        <v>10</v>
      </c>
      <c r="BB23" s="23">
        <f>SUM('법정동(2013)'!BB28)</f>
        <v>0</v>
      </c>
      <c r="BC23" s="11">
        <f>SUM('법정동(2013)'!BC28)</f>
        <v>0</v>
      </c>
      <c r="BD23" s="23">
        <f>SUM('법정동(2013)'!BD28)</f>
        <v>2675</v>
      </c>
      <c r="BE23" s="11">
        <f>SUM('법정동(2013)'!BE28)</f>
        <v>8</v>
      </c>
      <c r="BF23" s="23">
        <f>SUM('법정동(2013)'!BF28)</f>
        <v>83568.5</v>
      </c>
      <c r="BG23" s="12">
        <f>SUM('법정동(2013)'!BG28)</f>
        <v>47</v>
      </c>
    </row>
    <row r="24" spans="1:59" s="5" customFormat="1" ht="20.25" customHeight="1">
      <c r="A24" s="22" t="s">
        <v>170</v>
      </c>
      <c r="B24" s="10">
        <f>SUM('법정동(2013)'!B29:B31)</f>
        <v>15981076.600000001</v>
      </c>
      <c r="C24" s="11">
        <f>SUM('법정동(2013)'!C29:C31)</f>
        <v>8773</v>
      </c>
      <c r="D24" s="23">
        <f>SUM('법정동(2013)'!D29:D31)</f>
        <v>1643378</v>
      </c>
      <c r="E24" s="11">
        <f>SUM('법정동(2013)'!E29:E31)</f>
        <v>2297</v>
      </c>
      <c r="F24" s="23">
        <f>SUM('법정동(2013)'!F29:F31)</f>
        <v>931145</v>
      </c>
      <c r="G24" s="11">
        <f>SUM('법정동(2013)'!G29:G31)</f>
        <v>1162</v>
      </c>
      <c r="H24" s="23">
        <f>SUM('법정동(2013)'!H29:H31)</f>
        <v>0</v>
      </c>
      <c r="I24" s="11">
        <f>SUM('법정동(2013)'!I29:I31)</f>
        <v>0</v>
      </c>
      <c r="J24" s="23">
        <f>SUM('법정동(2013)'!J29:J31)</f>
        <v>0</v>
      </c>
      <c r="K24" s="11">
        <f>SUM('법정동(2013)'!K29:K31)</f>
        <v>0</v>
      </c>
      <c r="L24" s="23">
        <f>SUM('법정동(2013)'!L29:L31)</f>
        <v>10619138</v>
      </c>
      <c r="M24" s="11">
        <f>SUM('법정동(2013)'!M29:M31)</f>
        <v>1362</v>
      </c>
      <c r="N24" s="23">
        <f>SUM('법정동(2013)'!N29:N31)</f>
        <v>0</v>
      </c>
      <c r="O24" s="23">
        <f>SUM('법정동(2013)'!O29:O31)</f>
        <v>0</v>
      </c>
      <c r="P24" s="23">
        <f>SUM('법정동(2013)'!P29:P31)</f>
        <v>0</v>
      </c>
      <c r="Q24" s="11">
        <f>SUM('법정동(2013)'!Q29:Q31)</f>
        <v>0</v>
      </c>
      <c r="R24" s="23">
        <f>SUM('법정동(2013)'!R29:R31)</f>
        <v>787438.2</v>
      </c>
      <c r="S24" s="11">
        <f>SUM('법정동(2013)'!S29:S31)</f>
        <v>1727</v>
      </c>
      <c r="T24" s="23">
        <f>SUM('법정동(2013)'!T29:T31)</f>
        <v>154447.6</v>
      </c>
      <c r="U24" s="11">
        <f>SUM('법정동(2013)'!U29:U31)</f>
        <v>86</v>
      </c>
      <c r="V24" s="23">
        <f>SUM('법정동(2013)'!V29:V31)</f>
        <v>66845</v>
      </c>
      <c r="W24" s="11">
        <f>SUM('법정동(2013)'!W29:W31)</f>
        <v>8</v>
      </c>
      <c r="X24" s="23">
        <f>SUM('법정동(2013)'!X29:X31)</f>
        <v>34995.800000000003</v>
      </c>
      <c r="Y24" s="11">
        <f>SUM('법정동(2013)'!Y29:Y31)</f>
        <v>9</v>
      </c>
      <c r="Z24" s="23">
        <f>SUM('법정동(2013)'!Z29:Z31)</f>
        <v>1185</v>
      </c>
      <c r="AA24" s="11">
        <f>SUM('법정동(2013)'!AA29:AA31)</f>
        <v>3</v>
      </c>
      <c r="AB24" s="23">
        <f>SUM('법정동(2013)'!AB29:AB31)</f>
        <v>4253</v>
      </c>
      <c r="AC24" s="11">
        <f>SUM('법정동(2013)'!AC29:AC31)</f>
        <v>10</v>
      </c>
      <c r="AD24" s="23">
        <f>SUM('법정동(2013)'!AD29:AD31)</f>
        <v>735192.3</v>
      </c>
      <c r="AE24" s="11">
        <f>SUM('법정동(2013)'!AE29:AE31)</f>
        <v>1446</v>
      </c>
      <c r="AF24" s="23">
        <f>SUM('법정동(2013)'!AF29:AF31)</f>
        <v>170872</v>
      </c>
      <c r="AG24" s="11">
        <f>SUM('법정동(2013)'!AG29:AG31)</f>
        <v>179</v>
      </c>
      <c r="AH24" s="23">
        <f>SUM('법정동(2013)'!AH29:AH31)</f>
        <v>31710.400000000001</v>
      </c>
      <c r="AI24" s="11">
        <f>SUM('법정동(2013)'!AI29:AI31)</f>
        <v>22</v>
      </c>
      <c r="AJ24" s="23">
        <f>SUM('법정동(2013)'!AJ29:AJ31)</f>
        <v>19770.900000000001</v>
      </c>
      <c r="AK24" s="11">
        <f>SUM('법정동(2013)'!AK29:AK31)</f>
        <v>9</v>
      </c>
      <c r="AL24" s="23">
        <f>SUM('법정동(2013)'!AL29:AL31)</f>
        <v>145709.79999999999</v>
      </c>
      <c r="AM24" s="11">
        <f>SUM('법정동(2013)'!AM29:AM31)</f>
        <v>114</v>
      </c>
      <c r="AN24" s="23">
        <f>SUM('법정동(2013)'!AN29:AN31)</f>
        <v>104581</v>
      </c>
      <c r="AO24" s="11">
        <f>SUM('법정동(2013)'!AO29:AO31)</f>
        <v>21</v>
      </c>
      <c r="AP24" s="23">
        <f>SUM('법정동(2013)'!AP29:AP31)</f>
        <v>0</v>
      </c>
      <c r="AQ24" s="11">
        <f>SUM('법정동(2013)'!AQ29:AQ31)</f>
        <v>0</v>
      </c>
      <c r="AR24" s="23">
        <f>SUM('법정동(2013)'!AR29:AR31)</f>
        <v>30739.7</v>
      </c>
      <c r="AS24" s="11">
        <f>SUM('법정동(2013)'!AS29:AS31)</f>
        <v>69</v>
      </c>
      <c r="AT24" s="23">
        <f>SUM('법정동(2013)'!AT29:AT31)</f>
        <v>128954.6</v>
      </c>
      <c r="AU24" s="11">
        <f>SUM('법정동(2013)'!AU29:AU31)</f>
        <v>26</v>
      </c>
      <c r="AV24" s="23">
        <f>SUM('법정동(2013)'!AV29:AV31)</f>
        <v>400</v>
      </c>
      <c r="AW24" s="11">
        <f>SUM('법정동(2013)'!AW29:AW31)</f>
        <v>3</v>
      </c>
      <c r="AX24" s="23">
        <f>SUM('법정동(2013)'!AX29:AX31)</f>
        <v>0</v>
      </c>
      <c r="AY24" s="11">
        <f>SUM('법정동(2013)'!AY29:AY31)</f>
        <v>0</v>
      </c>
      <c r="AZ24" s="23">
        <f>SUM('법정동(2013)'!AZ29:AZ31)</f>
        <v>19884.8</v>
      </c>
      <c r="BA24" s="11">
        <f>SUM('법정동(2013)'!BA29:BA31)</f>
        <v>20</v>
      </c>
      <c r="BB24" s="23">
        <f>SUM('법정동(2013)'!BB29:BB31)</f>
        <v>0</v>
      </c>
      <c r="BC24" s="11">
        <f>SUM('법정동(2013)'!BC29:BC31)</f>
        <v>0</v>
      </c>
      <c r="BD24" s="23">
        <f>SUM('법정동(2013)'!BD29:BD31)</f>
        <v>46059</v>
      </c>
      <c r="BE24" s="11">
        <f>SUM('법정동(2013)'!BE29:BE31)</f>
        <v>92</v>
      </c>
      <c r="BF24" s="23">
        <f>SUM('법정동(2013)'!BF29:BF31)</f>
        <v>304376.5</v>
      </c>
      <c r="BG24" s="12">
        <f>SUM('법정동(2013)'!BG29:BG31)</f>
        <v>108</v>
      </c>
    </row>
    <row r="25" spans="1:59" s="5" customFormat="1" ht="20.25" customHeight="1">
      <c r="A25" s="22" t="s">
        <v>171</v>
      </c>
      <c r="B25" s="10">
        <f>SUM('법정동(2013)'!B33:B36)</f>
        <v>7165960.9000000004</v>
      </c>
      <c r="C25" s="11">
        <f>SUM('법정동(2013)'!C33:C36)</f>
        <v>6181</v>
      </c>
      <c r="D25" s="23">
        <f>SUM('법정동(2013)'!D33:D36)</f>
        <v>517090</v>
      </c>
      <c r="E25" s="11">
        <f>SUM('법정동(2013)'!E33:E36)</f>
        <v>809</v>
      </c>
      <c r="F25" s="23">
        <f>SUM('법정동(2013)'!F33:F36)</f>
        <v>375985</v>
      </c>
      <c r="G25" s="11">
        <f>SUM('법정동(2013)'!G33:G36)</f>
        <v>454</v>
      </c>
      <c r="H25" s="23">
        <f>SUM('법정동(2013)'!H33:H36)</f>
        <v>3826</v>
      </c>
      <c r="I25" s="11">
        <f>SUM('법정동(2013)'!I33:I36)</f>
        <v>4</v>
      </c>
      <c r="J25" s="23">
        <f>SUM('법정동(2013)'!J33:J36)</f>
        <v>0</v>
      </c>
      <c r="K25" s="11">
        <f>SUM('법정동(2013)'!K33:K36)</f>
        <v>0</v>
      </c>
      <c r="L25" s="23">
        <f>SUM('법정동(2013)'!L33:L36)</f>
        <v>2801197.1999999997</v>
      </c>
      <c r="M25" s="11">
        <f>SUM('법정동(2013)'!M33:M36)</f>
        <v>666</v>
      </c>
      <c r="N25" s="23">
        <f>SUM('법정동(2013)'!N33:N36)</f>
        <v>0</v>
      </c>
      <c r="O25" s="23">
        <f>SUM('법정동(2013)'!O33:O36)</f>
        <v>0</v>
      </c>
      <c r="P25" s="23">
        <f>SUM('법정동(2013)'!P33:P36)</f>
        <v>0</v>
      </c>
      <c r="Q25" s="11">
        <f>SUM('법정동(2013)'!Q33:Q36)</f>
        <v>0</v>
      </c>
      <c r="R25" s="23">
        <f>SUM('법정동(2013)'!R33:R36)</f>
        <v>2074729.6</v>
      </c>
      <c r="S25" s="11">
        <f>SUM('법정동(2013)'!S33:S36)</f>
        <v>3225</v>
      </c>
      <c r="T25" s="23">
        <f>SUM('법정동(2013)'!T33:T36)</f>
        <v>12954</v>
      </c>
      <c r="U25" s="11">
        <f>SUM('법정동(2013)'!U33:U36)</f>
        <v>11</v>
      </c>
      <c r="V25" s="23">
        <f>SUM('법정동(2013)'!V33:V36)</f>
        <v>93344.5</v>
      </c>
      <c r="W25" s="11">
        <f>SUM('법정동(2013)'!W33:W36)</f>
        <v>9</v>
      </c>
      <c r="X25" s="23">
        <f>SUM('법정동(2013)'!X33:X36)</f>
        <v>26598</v>
      </c>
      <c r="Y25" s="11">
        <f>SUM('법정동(2013)'!Y33:Y36)</f>
        <v>33</v>
      </c>
      <c r="Z25" s="23">
        <f>SUM('법정동(2013)'!Z33:Z36)</f>
        <v>7604.2</v>
      </c>
      <c r="AA25" s="11">
        <f>SUM('법정동(2013)'!AA33:AA36)</f>
        <v>10</v>
      </c>
      <c r="AB25" s="23">
        <f>SUM('법정동(2013)'!AB33:AB36)</f>
        <v>3142</v>
      </c>
      <c r="AC25" s="11">
        <f>SUM('법정동(2013)'!AC33:AC36)</f>
        <v>4</v>
      </c>
      <c r="AD25" s="23">
        <f>SUM('법정동(2013)'!AD33:AD36)</f>
        <v>803094.1</v>
      </c>
      <c r="AE25" s="11">
        <f>SUM('법정동(2013)'!AE33:AE36)</f>
        <v>668</v>
      </c>
      <c r="AF25" s="23">
        <f>SUM('법정동(2013)'!AF33:AF36)</f>
        <v>73480</v>
      </c>
      <c r="AG25" s="11">
        <f>SUM('법정동(2013)'!AG33:AG36)</f>
        <v>71</v>
      </c>
      <c r="AH25" s="23">
        <f>SUM('법정동(2013)'!AH33:AH36)</f>
        <v>7082.2000000000007</v>
      </c>
      <c r="AI25" s="11">
        <f>SUM('법정동(2013)'!AI33:AI36)</f>
        <v>7</v>
      </c>
      <c r="AJ25" s="23">
        <f>SUM('법정동(2013)'!AJ33:AJ36)</f>
        <v>6362</v>
      </c>
      <c r="AK25" s="11">
        <f>SUM('법정동(2013)'!AK33:AK36)</f>
        <v>16</v>
      </c>
      <c r="AL25" s="23">
        <f>SUM('법정동(2013)'!AL33:AL36)</f>
        <v>26441.5</v>
      </c>
      <c r="AM25" s="11">
        <f>SUM('법정동(2013)'!AM33:AM36)</f>
        <v>38</v>
      </c>
      <c r="AN25" s="23">
        <f>SUM('법정동(2013)'!AN33:AN36)</f>
        <v>11688.5</v>
      </c>
      <c r="AO25" s="11">
        <f>SUM('법정동(2013)'!AO33:AO36)</f>
        <v>4</v>
      </c>
      <c r="AP25" s="23">
        <f>SUM('법정동(2013)'!AP33:AP36)</f>
        <v>0</v>
      </c>
      <c r="AQ25" s="11">
        <f>SUM('법정동(2013)'!AQ33:AQ36)</f>
        <v>0</v>
      </c>
      <c r="AR25" s="23">
        <f>SUM('법정동(2013)'!AR33:AR36)</f>
        <v>20058</v>
      </c>
      <c r="AS25" s="11">
        <f>SUM('법정동(2013)'!AS33:AS36)</f>
        <v>3</v>
      </c>
      <c r="AT25" s="23">
        <f>SUM('법정동(2013)'!AT33:AT36)</f>
        <v>147893.9</v>
      </c>
      <c r="AU25" s="11">
        <f>SUM('법정동(2013)'!AU33:AU36)</f>
        <v>24</v>
      </c>
      <c r="AV25" s="23">
        <f>SUM('법정동(2013)'!AV33:AV36)</f>
        <v>10945.6</v>
      </c>
      <c r="AW25" s="11">
        <f>SUM('법정동(2013)'!AW33:AW36)</f>
        <v>1</v>
      </c>
      <c r="AX25" s="23">
        <f>SUM('법정동(2013)'!AX33:AX36)</f>
        <v>49654.3</v>
      </c>
      <c r="AY25" s="11">
        <f>SUM('법정동(2013)'!AY33:AY36)</f>
        <v>2</v>
      </c>
      <c r="AZ25" s="23">
        <f>SUM('법정동(2013)'!AZ33:AZ36)</f>
        <v>22115.1</v>
      </c>
      <c r="BA25" s="11">
        <f>SUM('법정동(2013)'!BA33:BA36)</f>
        <v>19</v>
      </c>
      <c r="BB25" s="23">
        <f>SUM('법정동(2013)'!BB33:BB36)</f>
        <v>0</v>
      </c>
      <c r="BC25" s="11">
        <f>SUM('법정동(2013)'!BC33:BC36)</f>
        <v>0</v>
      </c>
      <c r="BD25" s="23">
        <f>SUM('법정동(2013)'!BD33:BD36)</f>
        <v>33381</v>
      </c>
      <c r="BE25" s="11">
        <f>SUM('법정동(2013)'!BE33:BE36)</f>
        <v>56</v>
      </c>
      <c r="BF25" s="23">
        <f>SUM('법정동(2013)'!BF33:BF36)</f>
        <v>37294.200000000004</v>
      </c>
      <c r="BG25" s="12">
        <f>SUM('법정동(2013)'!BG33:BG36)</f>
        <v>47</v>
      </c>
    </row>
    <row r="26" spans="1:59" s="5" customFormat="1" ht="20.25" customHeight="1">
      <c r="A26" s="22" t="s">
        <v>172</v>
      </c>
      <c r="B26" s="10">
        <f>SUM('법정동(2013)'!B37:B39)</f>
        <v>6258315.8000000007</v>
      </c>
      <c r="C26" s="11">
        <f>SUM('법정동(2013)'!C37:C39)</f>
        <v>6293</v>
      </c>
      <c r="D26" s="23">
        <f>SUM('법정동(2013)'!D37:D39)</f>
        <v>1072585</v>
      </c>
      <c r="E26" s="11">
        <f>SUM('법정동(2013)'!E37:E39)</f>
        <v>1347</v>
      </c>
      <c r="F26" s="23">
        <f>SUM('법정동(2013)'!F37:F39)</f>
        <v>476672</v>
      </c>
      <c r="G26" s="11">
        <f>SUM('법정동(2013)'!G37:G39)</f>
        <v>746</v>
      </c>
      <c r="H26" s="23">
        <f>SUM('법정동(2013)'!H37:H39)</f>
        <v>4119</v>
      </c>
      <c r="I26" s="11">
        <f>SUM('법정동(2013)'!I37:I39)</f>
        <v>4</v>
      </c>
      <c r="J26" s="23">
        <f>SUM('법정동(2013)'!J37:J39)</f>
        <v>0</v>
      </c>
      <c r="K26" s="11">
        <f>SUM('법정동(2013)'!K37:K39)</f>
        <v>0</v>
      </c>
      <c r="L26" s="23">
        <f>SUM('법정동(2013)'!L37:L39)</f>
        <v>2419871.6</v>
      </c>
      <c r="M26" s="11">
        <f>SUM('법정동(2013)'!M37:M39)</f>
        <v>954</v>
      </c>
      <c r="N26" s="23">
        <f>SUM('법정동(2013)'!N37:N39)</f>
        <v>0</v>
      </c>
      <c r="O26" s="23">
        <f>SUM('법정동(2013)'!O37:O39)</f>
        <v>0</v>
      </c>
      <c r="P26" s="23">
        <f>SUM('법정동(2013)'!P37:P39)</f>
        <v>0</v>
      </c>
      <c r="Q26" s="11">
        <f>SUM('법정동(2013)'!Q37:Q39)</f>
        <v>0</v>
      </c>
      <c r="R26" s="23">
        <f>SUM('법정동(2013)'!R37:R39)</f>
        <v>1084796.7000000002</v>
      </c>
      <c r="S26" s="11">
        <f>SUM('법정동(2013)'!S37:S39)</f>
        <v>2304</v>
      </c>
      <c r="T26" s="23">
        <f>SUM('법정동(2013)'!T37:T39)</f>
        <v>0</v>
      </c>
      <c r="U26" s="11">
        <f>SUM('법정동(2013)'!U37:U39)</f>
        <v>0</v>
      </c>
      <c r="V26" s="23">
        <f>SUM('법정동(2013)'!V37:V39)</f>
        <v>64545</v>
      </c>
      <c r="W26" s="11">
        <f>SUM('법정동(2013)'!W37:W39)</f>
        <v>4</v>
      </c>
      <c r="X26" s="23">
        <f>SUM('법정동(2013)'!X37:X39)</f>
        <v>24849.3</v>
      </c>
      <c r="Y26" s="11">
        <f>SUM('법정동(2013)'!Y37:Y39)</f>
        <v>20</v>
      </c>
      <c r="Z26" s="23">
        <f>SUM('법정동(2013)'!Z37:Z39)</f>
        <v>4565.2</v>
      </c>
      <c r="AA26" s="11">
        <f>SUM('법정동(2013)'!AA37:AA39)</f>
        <v>5</v>
      </c>
      <c r="AB26" s="23">
        <f>SUM('법정동(2013)'!AB37:AB39)</f>
        <v>350</v>
      </c>
      <c r="AC26" s="11">
        <f>SUM('법정동(2013)'!AC37:AC39)</f>
        <v>1</v>
      </c>
      <c r="AD26" s="23">
        <f>SUM('법정동(2013)'!AD37:AD39)</f>
        <v>585185.30000000005</v>
      </c>
      <c r="AE26" s="11">
        <f>SUM('법정동(2013)'!AE37:AE39)</f>
        <v>694</v>
      </c>
      <c r="AF26" s="23">
        <f>SUM('법정동(2013)'!AF37:AF39)</f>
        <v>0</v>
      </c>
      <c r="AG26" s="11">
        <f>SUM('법정동(2013)'!AG37:AG39)</f>
        <v>0</v>
      </c>
      <c r="AH26" s="23">
        <f>SUM('법정동(2013)'!AH37:AH39)</f>
        <v>1881.6</v>
      </c>
      <c r="AI26" s="11">
        <f>SUM('법정동(2013)'!AI37:AI39)</f>
        <v>6</v>
      </c>
      <c r="AJ26" s="23">
        <f>SUM('법정동(2013)'!AJ37:AJ39)</f>
        <v>555</v>
      </c>
      <c r="AK26" s="11">
        <f>SUM('법정동(2013)'!AK37:AK39)</f>
        <v>4</v>
      </c>
      <c r="AL26" s="23">
        <f>SUM('법정동(2013)'!AL37:AL39)</f>
        <v>48909</v>
      </c>
      <c r="AM26" s="11">
        <f>SUM('법정동(2013)'!AM37:AM39)</f>
        <v>39</v>
      </c>
      <c r="AN26" s="23">
        <f>SUM('법정동(2013)'!AN37:AN39)</f>
        <v>22484</v>
      </c>
      <c r="AO26" s="11">
        <f>SUM('법정동(2013)'!AO37:AO39)</f>
        <v>30</v>
      </c>
      <c r="AP26" s="23">
        <f>SUM('법정동(2013)'!AP37:AP39)</f>
        <v>0</v>
      </c>
      <c r="AQ26" s="11">
        <f>SUM('법정동(2013)'!AQ37:AQ39)</f>
        <v>0</v>
      </c>
      <c r="AR26" s="23">
        <f>SUM('법정동(2013)'!AR37:AR39)</f>
        <v>3742.1</v>
      </c>
      <c r="AS26" s="11">
        <f>SUM('법정동(2013)'!AS37:AS39)</f>
        <v>13</v>
      </c>
      <c r="AT26" s="23">
        <f>SUM('법정동(2013)'!AT37:AT39)</f>
        <v>175196.1</v>
      </c>
      <c r="AU26" s="11">
        <f>SUM('법정동(2013)'!AU37:AU39)</f>
        <v>40</v>
      </c>
      <c r="AV26" s="23">
        <f>SUM('법정동(2013)'!AV37:AV39)</f>
        <v>157345</v>
      </c>
      <c r="AW26" s="11">
        <f>SUM('법정동(2013)'!AW37:AW39)</f>
        <v>4</v>
      </c>
      <c r="AX26" s="23">
        <f>SUM('법정동(2013)'!AX37:AX39)</f>
        <v>0</v>
      </c>
      <c r="AY26" s="11">
        <f>SUM('법정동(2013)'!AY37:AY39)</f>
        <v>0</v>
      </c>
      <c r="AZ26" s="23">
        <f>SUM('법정동(2013)'!AZ37:AZ39)</f>
        <v>20483.7</v>
      </c>
      <c r="BA26" s="11">
        <f>SUM('법정동(2013)'!BA37:BA39)</f>
        <v>10</v>
      </c>
      <c r="BB26" s="23">
        <f>SUM('법정동(2013)'!BB37:BB39)</f>
        <v>0</v>
      </c>
      <c r="BC26" s="11">
        <f>SUM('법정동(2013)'!BC37:BC39)</f>
        <v>0</v>
      </c>
      <c r="BD26" s="23">
        <f>SUM('법정동(2013)'!BD37:BD39)</f>
        <v>24368</v>
      </c>
      <c r="BE26" s="11">
        <f>SUM('법정동(2013)'!BE37:BE39)</f>
        <v>51</v>
      </c>
      <c r="BF26" s="23">
        <f>SUM('법정동(2013)'!BF37:BF39)</f>
        <v>65812.2</v>
      </c>
      <c r="BG26" s="12">
        <f>SUM('법정동(2013)'!BG37:BG39)</f>
        <v>17</v>
      </c>
    </row>
    <row r="27" spans="1:59" s="5" customFormat="1" ht="20.25" customHeight="1">
      <c r="A27" s="22" t="s">
        <v>173</v>
      </c>
      <c r="B27" s="10">
        <f>SUM('법정동(2013)'!B40:B42)</f>
        <v>7531089.5999999996</v>
      </c>
      <c r="C27" s="11">
        <f>SUM('법정동(2013)'!C40:C42)</f>
        <v>7427</v>
      </c>
      <c r="D27" s="23">
        <f>SUM('법정동(2013)'!D40:D42)</f>
        <v>813624</v>
      </c>
      <c r="E27" s="11">
        <f>SUM('법정동(2013)'!E40:E42)</f>
        <v>995</v>
      </c>
      <c r="F27" s="23">
        <f>SUM('법정동(2013)'!F40:F42)</f>
        <v>1248736</v>
      </c>
      <c r="G27" s="11">
        <f>SUM('법정동(2013)'!G40:G42)</f>
        <v>1341</v>
      </c>
      <c r="H27" s="23">
        <f>SUM('법정동(2013)'!H40:H42)</f>
        <v>17444</v>
      </c>
      <c r="I27" s="11">
        <f>SUM('법정동(2013)'!I40:I42)</f>
        <v>5</v>
      </c>
      <c r="J27" s="23">
        <f>SUM('법정동(2013)'!J40:J42)</f>
        <v>3663</v>
      </c>
      <c r="K27" s="11">
        <f>SUM('법정동(2013)'!K40:K42)</f>
        <v>6</v>
      </c>
      <c r="L27" s="23">
        <f>SUM('법정동(2013)'!L40:L42)</f>
        <v>2471977.5</v>
      </c>
      <c r="M27" s="11">
        <f>SUM('법정동(2013)'!M40:M42)</f>
        <v>605</v>
      </c>
      <c r="N27" s="23">
        <f>SUM('법정동(2013)'!N40:N42)</f>
        <v>0</v>
      </c>
      <c r="O27" s="23">
        <f>SUM('법정동(2013)'!O40:O42)</f>
        <v>0</v>
      </c>
      <c r="P27" s="23">
        <f>SUM('법정동(2013)'!P40:P42)</f>
        <v>0</v>
      </c>
      <c r="Q27" s="11">
        <f>SUM('법정동(2013)'!Q40:Q42)</f>
        <v>0</v>
      </c>
      <c r="R27" s="23">
        <f>SUM('법정동(2013)'!R40:R42)</f>
        <v>1318649.7999999998</v>
      </c>
      <c r="S27" s="11">
        <f>SUM('법정동(2013)'!S40:S42)</f>
        <v>3184</v>
      </c>
      <c r="T27" s="23">
        <f>SUM('법정동(2013)'!T40:T42)</f>
        <v>5246</v>
      </c>
      <c r="U27" s="11">
        <f>SUM('법정동(2013)'!U40:U42)</f>
        <v>3</v>
      </c>
      <c r="V27" s="23">
        <f>SUM('법정동(2013)'!V40:V42)</f>
        <v>162547.4</v>
      </c>
      <c r="W27" s="11">
        <f>SUM('법정동(2013)'!W40:W42)</f>
        <v>8</v>
      </c>
      <c r="X27" s="23">
        <f>SUM('법정동(2013)'!X40:X42)</f>
        <v>41189.899999999994</v>
      </c>
      <c r="Y27" s="11">
        <f>SUM('법정동(2013)'!Y40:Y42)</f>
        <v>48</v>
      </c>
      <c r="Z27" s="23">
        <f>SUM('법정동(2013)'!Z40:Z42)</f>
        <v>14597.8</v>
      </c>
      <c r="AA27" s="11">
        <f>SUM('법정동(2013)'!AA40:AA42)</f>
        <v>19</v>
      </c>
      <c r="AB27" s="23">
        <f>SUM('법정동(2013)'!AB40:AB42)</f>
        <v>15394</v>
      </c>
      <c r="AC27" s="11">
        <f>SUM('법정동(2013)'!AC40:AC42)</f>
        <v>18</v>
      </c>
      <c r="AD27" s="23">
        <f>SUM('법정동(2013)'!AD40:AD42)</f>
        <v>865274.4</v>
      </c>
      <c r="AE27" s="11">
        <f>SUM('법정동(2013)'!AE40:AE42)</f>
        <v>790</v>
      </c>
      <c r="AF27" s="23">
        <f>SUM('법정동(2013)'!AF40:AF42)</f>
        <v>74938</v>
      </c>
      <c r="AG27" s="11">
        <f>SUM('법정동(2013)'!AG40:AG42)</f>
        <v>55</v>
      </c>
      <c r="AH27" s="23">
        <f>SUM('법정동(2013)'!AH40:AH42)</f>
        <v>0</v>
      </c>
      <c r="AI27" s="11">
        <f>SUM('법정동(2013)'!AI40:AI42)</f>
        <v>0</v>
      </c>
      <c r="AJ27" s="23">
        <f>SUM('법정동(2013)'!AJ40:AJ42)</f>
        <v>87631</v>
      </c>
      <c r="AK27" s="11">
        <f>SUM('법정동(2013)'!AK40:AK42)</f>
        <v>53</v>
      </c>
      <c r="AL27" s="23">
        <f>SUM('법정동(2013)'!AL40:AL42)</f>
        <v>89829.900000000009</v>
      </c>
      <c r="AM27" s="11">
        <f>SUM('법정동(2013)'!AM40:AM42)</f>
        <v>164</v>
      </c>
      <c r="AN27" s="23">
        <f>SUM('법정동(2013)'!AN40:AN42)</f>
        <v>23888</v>
      </c>
      <c r="AO27" s="11">
        <f>SUM('법정동(2013)'!AO40:AO42)</f>
        <v>17</v>
      </c>
      <c r="AP27" s="23">
        <f>SUM('법정동(2013)'!AP40:AP42)</f>
        <v>1016</v>
      </c>
      <c r="AQ27" s="11">
        <f>SUM('법정동(2013)'!AQ40:AQ42)</f>
        <v>1</v>
      </c>
      <c r="AR27" s="23">
        <f>SUM('법정동(2013)'!AR40:AR42)</f>
        <v>32581</v>
      </c>
      <c r="AS27" s="11">
        <f>SUM('법정동(2013)'!AS40:AS42)</f>
        <v>13</v>
      </c>
      <c r="AT27" s="23">
        <f>SUM('법정동(2013)'!AT40:AT42)</f>
        <v>176307.4</v>
      </c>
      <c r="AU27" s="11">
        <f>SUM('법정동(2013)'!AU40:AU42)</f>
        <v>27</v>
      </c>
      <c r="AV27" s="23">
        <f>SUM('법정동(2013)'!AV40:AV42)</f>
        <v>0</v>
      </c>
      <c r="AW27" s="11">
        <f>SUM('법정동(2013)'!AW40:AW42)</f>
        <v>0</v>
      </c>
      <c r="AX27" s="23">
        <f>SUM('법정동(2013)'!AX40:AX42)</f>
        <v>0</v>
      </c>
      <c r="AY27" s="11">
        <f>SUM('법정동(2013)'!AY40:AY42)</f>
        <v>0</v>
      </c>
      <c r="AZ27" s="23">
        <f>SUM('법정동(2013)'!AZ40:AZ42)</f>
        <v>20634.400000000001</v>
      </c>
      <c r="BA27" s="11">
        <f>SUM('법정동(2013)'!BA40:BA42)</f>
        <v>14</v>
      </c>
      <c r="BB27" s="23">
        <f>SUM('법정동(2013)'!BB40:BB42)</f>
        <v>6450</v>
      </c>
      <c r="BC27" s="11">
        <f>SUM('법정동(2013)'!BC40:BC42)</f>
        <v>2</v>
      </c>
      <c r="BD27" s="23">
        <f>SUM('법정동(2013)'!BD40:BD42)</f>
        <v>14863</v>
      </c>
      <c r="BE27" s="11">
        <f>SUM('법정동(2013)'!BE40:BE42)</f>
        <v>28</v>
      </c>
      <c r="BF27" s="23">
        <f>SUM('법정동(2013)'!BF40:BF42)</f>
        <v>24607.1</v>
      </c>
      <c r="BG27" s="12">
        <f>SUM('법정동(2013)'!BG40:BG42)</f>
        <v>31</v>
      </c>
    </row>
    <row r="28" spans="1:59" s="5" customFormat="1" ht="20.25" customHeight="1">
      <c r="A28" s="22" t="s">
        <v>174</v>
      </c>
      <c r="B28" s="10">
        <f>SUM('법정동(2013)'!B43:B45)</f>
        <v>11528111.4</v>
      </c>
      <c r="C28" s="11">
        <f>SUM('법정동(2013)'!C43:C45)</f>
        <v>8553</v>
      </c>
      <c r="D28" s="23">
        <f>SUM('법정동(2013)'!D43:D45)</f>
        <v>1079574</v>
      </c>
      <c r="E28" s="11">
        <f>SUM('법정동(2013)'!E43:E45)</f>
        <v>1392</v>
      </c>
      <c r="F28" s="23">
        <f>SUM('법정동(2013)'!F43:F45)</f>
        <v>2045940.4</v>
      </c>
      <c r="G28" s="11">
        <f>SUM('법정동(2013)'!G43:G45)</f>
        <v>2100</v>
      </c>
      <c r="H28" s="23">
        <f>SUM('법정동(2013)'!H43:H45)</f>
        <v>3307</v>
      </c>
      <c r="I28" s="11">
        <f>SUM('법정동(2013)'!I43:I45)</f>
        <v>1</v>
      </c>
      <c r="J28" s="23">
        <f>SUM('법정동(2013)'!J43:J45)</f>
        <v>6533</v>
      </c>
      <c r="K28" s="11">
        <f>SUM('법정동(2013)'!K43:K45)</f>
        <v>10</v>
      </c>
      <c r="L28" s="23">
        <f>SUM('법정동(2013)'!L43:L45)</f>
        <v>5479807</v>
      </c>
      <c r="M28" s="11">
        <f>SUM('법정동(2013)'!M43:M45)</f>
        <v>1111</v>
      </c>
      <c r="N28" s="23">
        <f>SUM('법정동(2013)'!N43:N45)</f>
        <v>0</v>
      </c>
      <c r="O28" s="23">
        <f>SUM('법정동(2013)'!O43:O45)</f>
        <v>0</v>
      </c>
      <c r="P28" s="23">
        <f>SUM('법정동(2013)'!P43:P45)</f>
        <v>0</v>
      </c>
      <c r="Q28" s="11">
        <f>SUM('법정동(2013)'!Q43:Q45)</f>
        <v>0</v>
      </c>
      <c r="R28" s="23">
        <f>SUM('법정동(2013)'!R43:R45)</f>
        <v>570821.69999999995</v>
      </c>
      <c r="S28" s="11">
        <f>SUM('법정동(2013)'!S43:S45)</f>
        <v>994</v>
      </c>
      <c r="T28" s="23">
        <f>SUM('법정동(2013)'!T43:T45)</f>
        <v>130477</v>
      </c>
      <c r="U28" s="11">
        <f>SUM('법정동(2013)'!U43:U45)</f>
        <v>49</v>
      </c>
      <c r="V28" s="23">
        <f>SUM('법정동(2013)'!V43:V45)</f>
        <v>84875</v>
      </c>
      <c r="W28" s="11">
        <f>SUM('법정동(2013)'!W43:W45)</f>
        <v>3</v>
      </c>
      <c r="X28" s="23">
        <f>SUM('법정동(2013)'!X43:X45)</f>
        <v>26336</v>
      </c>
      <c r="Y28" s="11">
        <f>SUM('법정동(2013)'!Y43:Y45)</f>
        <v>17</v>
      </c>
      <c r="Z28" s="23">
        <f>SUM('법정동(2013)'!Z43:Z45)</f>
        <v>27090</v>
      </c>
      <c r="AA28" s="11">
        <f>SUM('법정동(2013)'!AA43:AA45)</f>
        <v>27</v>
      </c>
      <c r="AB28" s="23">
        <f>SUM('법정동(2013)'!AB43:AB45)</f>
        <v>15803</v>
      </c>
      <c r="AC28" s="11">
        <f>SUM('법정동(2013)'!AC43:AC45)</f>
        <v>26</v>
      </c>
      <c r="AD28" s="23">
        <f>SUM('법정동(2013)'!AD43:AD45)</f>
        <v>916169.5</v>
      </c>
      <c r="AE28" s="11">
        <f>SUM('법정동(2013)'!AE43:AE45)</f>
        <v>2219</v>
      </c>
      <c r="AF28" s="23">
        <f>SUM('법정동(2013)'!AF43:AF45)</f>
        <v>60329.2</v>
      </c>
      <c r="AG28" s="11">
        <f>SUM('법정동(2013)'!AG43:AG45)</f>
        <v>78</v>
      </c>
      <c r="AH28" s="23">
        <f>SUM('법정동(2013)'!AH43:AH45)</f>
        <v>9201</v>
      </c>
      <c r="AI28" s="11">
        <f>SUM('법정동(2013)'!AI43:AI45)</f>
        <v>11</v>
      </c>
      <c r="AJ28" s="23">
        <f>SUM('법정동(2013)'!AJ43:AJ45)</f>
        <v>109024</v>
      </c>
      <c r="AK28" s="11">
        <f>SUM('법정동(2013)'!AK43:AK45)</f>
        <v>58</v>
      </c>
      <c r="AL28" s="23">
        <f>SUM('법정동(2013)'!AL43:AL45)</f>
        <v>201840</v>
      </c>
      <c r="AM28" s="11">
        <f>SUM('법정동(2013)'!AM43:AM45)</f>
        <v>231</v>
      </c>
      <c r="AN28" s="23">
        <f>SUM('법정동(2013)'!AN43:AN45)</f>
        <v>119944</v>
      </c>
      <c r="AO28" s="11">
        <f>SUM('법정동(2013)'!AO43:AO45)</f>
        <v>58</v>
      </c>
      <c r="AP28" s="23">
        <f>SUM('법정동(2013)'!AP43:AP45)</f>
        <v>0</v>
      </c>
      <c r="AQ28" s="11">
        <f>SUM('법정동(2013)'!AQ43:AQ45)</f>
        <v>0</v>
      </c>
      <c r="AR28" s="23">
        <f>SUM('법정동(2013)'!AR43:AR45)</f>
        <v>3567</v>
      </c>
      <c r="AS28" s="11">
        <f>SUM('법정동(2013)'!AS43:AS45)</f>
        <v>7</v>
      </c>
      <c r="AT28" s="23">
        <f>SUM('법정동(2013)'!AT43:AT45)</f>
        <v>0</v>
      </c>
      <c r="AU28" s="11">
        <f>SUM('법정동(2013)'!AU43:AU45)</f>
        <v>0</v>
      </c>
      <c r="AV28" s="23">
        <f>SUM('법정동(2013)'!AV43:AV45)</f>
        <v>514788</v>
      </c>
      <c r="AW28" s="11">
        <f>SUM('법정동(2013)'!AW43:AW45)</f>
        <v>2</v>
      </c>
      <c r="AX28" s="23">
        <f>SUM('법정동(2013)'!AX43:AX45)</f>
        <v>0</v>
      </c>
      <c r="AY28" s="11">
        <f>SUM('법정동(2013)'!AY43:AY45)</f>
        <v>0</v>
      </c>
      <c r="AZ28" s="23">
        <f>SUM('법정동(2013)'!AZ43:AZ45)</f>
        <v>9549</v>
      </c>
      <c r="BA28" s="11">
        <f>SUM('법정동(2013)'!BA43:BA45)</f>
        <v>7</v>
      </c>
      <c r="BB28" s="23">
        <f>SUM('법정동(2013)'!BB43:BB45)</f>
        <v>0</v>
      </c>
      <c r="BC28" s="11">
        <f>SUM('법정동(2013)'!BC43:BC45)</f>
        <v>0</v>
      </c>
      <c r="BD28" s="23">
        <f>SUM('법정동(2013)'!BD43:BD45)</f>
        <v>11926</v>
      </c>
      <c r="BE28" s="11">
        <f>SUM('법정동(2013)'!BE43:BE45)</f>
        <v>18</v>
      </c>
      <c r="BF28" s="23">
        <f>SUM('법정동(2013)'!BF43:BF45)</f>
        <v>101209.60000000001</v>
      </c>
      <c r="BG28" s="12">
        <f>SUM('법정동(2013)'!BG43:BG45)</f>
        <v>134</v>
      </c>
    </row>
    <row r="29" spans="1:59" s="5" customFormat="1" ht="20.25" customHeight="1">
      <c r="A29" s="22" t="s">
        <v>175</v>
      </c>
      <c r="B29" s="10">
        <f>SUM('법정동(2013)'!B46:B51,'법정동(2013)'!B53:B56)</f>
        <v>68211778.799999997</v>
      </c>
      <c r="C29" s="11">
        <f>SUM('법정동(2013)'!C46:C51,'법정동(2013)'!C53:C56)</f>
        <v>19185</v>
      </c>
      <c r="D29" s="23">
        <f>SUM('법정동(2013)'!D46:D51,'법정동(2013)'!D53:D56)</f>
        <v>2845900</v>
      </c>
      <c r="E29" s="11">
        <f>SUM('법정동(2013)'!E46:E51,'법정동(2013)'!E53:E56)</f>
        <v>3457</v>
      </c>
      <c r="F29" s="23">
        <f>SUM('법정동(2013)'!F46:F51,'법정동(2013)'!F53:F56)</f>
        <v>3188639.5</v>
      </c>
      <c r="G29" s="11">
        <f>SUM('법정동(2013)'!G46:G51,'법정동(2013)'!G53:G56)</f>
        <v>3535</v>
      </c>
      <c r="H29" s="23">
        <f>SUM('법정동(2013)'!H46:H51,'법정동(2013)'!H53:H56)</f>
        <v>36339</v>
      </c>
      <c r="I29" s="11">
        <f>SUM('법정동(2013)'!I46:I51,'법정동(2013)'!I53:I56)</f>
        <v>14</v>
      </c>
      <c r="J29" s="23">
        <f>SUM('법정동(2013)'!J46:J51,'법정동(2013)'!J53:J56)</f>
        <v>7471</v>
      </c>
      <c r="K29" s="11">
        <f>SUM('법정동(2013)'!K46:K51,'법정동(2013)'!K53:K56)</f>
        <v>5</v>
      </c>
      <c r="L29" s="23">
        <f>SUM('법정동(2013)'!L46:L51,'법정동(2013)'!L53:L56)</f>
        <v>38751444.699999996</v>
      </c>
      <c r="M29" s="11">
        <f>SUM('법정동(2013)'!M46:M51,'법정동(2013)'!M53:M56)</f>
        <v>3521</v>
      </c>
      <c r="N29" s="23">
        <f>SUM('법정동(2013)'!N46:N51,'법정동(2013)'!N53:N56)</f>
        <v>0</v>
      </c>
      <c r="O29" s="23">
        <f>SUM('법정동(2013)'!O46:O51,'법정동(2013)'!O53:O56)</f>
        <v>0</v>
      </c>
      <c r="P29" s="23">
        <f>SUM('법정동(2013)'!P46:P51,'법정동(2013)'!P53:P56)</f>
        <v>0</v>
      </c>
      <c r="Q29" s="11">
        <f>SUM('법정동(2013)'!Q46:Q51,'법정동(2013)'!Q53:Q56)</f>
        <v>0</v>
      </c>
      <c r="R29" s="23">
        <f>SUM('법정동(2013)'!R46:R51,'법정동(2013)'!R53:R56)</f>
        <v>1368733.5</v>
      </c>
      <c r="S29" s="11">
        <f>SUM('법정동(2013)'!S46:S51,'법정동(2013)'!S53:S56)</f>
        <v>2110</v>
      </c>
      <c r="T29" s="23">
        <f>SUM('법정동(2013)'!T46:T51,'법정동(2013)'!T53:T56)</f>
        <v>14036200.9</v>
      </c>
      <c r="U29" s="11">
        <f>SUM('법정동(2013)'!U46:U51,'법정동(2013)'!U53:U56)</f>
        <v>709</v>
      </c>
      <c r="V29" s="23">
        <f>SUM('법정동(2013)'!V46:V51,'법정동(2013)'!V53:V56)</f>
        <v>62608</v>
      </c>
      <c r="W29" s="11">
        <f>SUM('법정동(2013)'!W46:W51,'법정동(2013)'!W53:W56)</f>
        <v>12</v>
      </c>
      <c r="X29" s="23">
        <f>SUM('법정동(2013)'!X46:X51,'법정동(2013)'!X53:X56)</f>
        <v>17007.7</v>
      </c>
      <c r="Y29" s="11">
        <f>SUM('법정동(2013)'!Y46:Y51,'법정동(2013)'!Y53:Y56)</f>
        <v>15</v>
      </c>
      <c r="Z29" s="23">
        <f>SUM('법정동(2013)'!Z46:Z51,'법정동(2013)'!Z53:Z56)</f>
        <v>344105.9</v>
      </c>
      <c r="AA29" s="11">
        <f>SUM('법정동(2013)'!AA46:AA51,'법정동(2013)'!AA53:AA56)</f>
        <v>48</v>
      </c>
      <c r="AB29" s="23">
        <f>SUM('법정동(2013)'!AB46:AB51,'법정동(2013)'!AB53:AB56)</f>
        <v>23822.400000000001</v>
      </c>
      <c r="AC29" s="11">
        <f>SUM('법정동(2013)'!AC46:AC51,'법정동(2013)'!AC53:AC56)</f>
        <v>12</v>
      </c>
      <c r="AD29" s="23">
        <f>SUM('법정동(2013)'!AD46:AD51,'법정동(2013)'!AD53:AD56)</f>
        <v>2655946.6</v>
      </c>
      <c r="AE29" s="11">
        <f>SUM('법정동(2013)'!AE46:AE51,'법정동(2013)'!AE53:AE56)</f>
        <v>3730</v>
      </c>
      <c r="AF29" s="23">
        <f>SUM('법정동(2013)'!AF46:AF51,'법정동(2013)'!AF53:AF56)</f>
        <v>275568</v>
      </c>
      <c r="AG29" s="11">
        <f>SUM('법정동(2013)'!AG46:AG51,'법정동(2013)'!AG53:AG56)</f>
        <v>191</v>
      </c>
      <c r="AH29" s="23">
        <f>SUM('법정동(2013)'!AH46:AH51,'법정동(2013)'!AH53:AH56)</f>
        <v>108327.5</v>
      </c>
      <c r="AI29" s="11">
        <f>SUM('법정동(2013)'!AI46:AI51,'법정동(2013)'!AI53:AI56)</f>
        <v>67</v>
      </c>
      <c r="AJ29" s="23">
        <f>SUM('법정동(2013)'!AJ46:AJ51,'법정동(2013)'!AJ53:AJ56)</f>
        <v>902431</v>
      </c>
      <c r="AK29" s="11">
        <f>SUM('법정동(2013)'!AK46:AK51,'법정동(2013)'!AK53:AK56)</f>
        <v>327</v>
      </c>
      <c r="AL29" s="23">
        <f>SUM('법정동(2013)'!AL46:AL51,'법정동(2013)'!AL53:AL56)</f>
        <v>332308.40000000002</v>
      </c>
      <c r="AM29" s="11">
        <f>SUM('법정동(2013)'!AM46:AM51,'법정동(2013)'!AM53:AM56)</f>
        <v>351</v>
      </c>
      <c r="AN29" s="23">
        <f>SUM('법정동(2013)'!AN46:AN51,'법정동(2013)'!AN53:AN56)</f>
        <v>201243</v>
      </c>
      <c r="AO29" s="11">
        <f>SUM('법정동(2013)'!AO46:AO51,'법정동(2013)'!AO53:AO56)</f>
        <v>187</v>
      </c>
      <c r="AP29" s="23">
        <f>SUM('법정동(2013)'!AP46:AP51,'법정동(2013)'!AP53:AP56)</f>
        <v>0</v>
      </c>
      <c r="AQ29" s="11">
        <f>SUM('법정동(2013)'!AQ46:AQ51,'법정동(2013)'!AQ53:AQ56)</f>
        <v>0</v>
      </c>
      <c r="AR29" s="23">
        <f>SUM('법정동(2013)'!AR46:AR51,'법정동(2013)'!AR53:AR56)</f>
        <v>65088.7</v>
      </c>
      <c r="AS29" s="11">
        <f>SUM('법정동(2013)'!AS46:AS51,'법정동(2013)'!AS53:AS56)</f>
        <v>28</v>
      </c>
      <c r="AT29" s="23">
        <f>SUM('법정동(2013)'!AT46:AT51,'법정동(2013)'!AT53:AT56)</f>
        <v>9450.7000000000007</v>
      </c>
      <c r="AU29" s="11">
        <f>SUM('법정동(2013)'!AU46:AU51,'법정동(2013)'!AU53:AU56)</f>
        <v>5</v>
      </c>
      <c r="AV29" s="23">
        <f>SUM('법정동(2013)'!AV46:AV51,'법정동(2013)'!AV53:AV56)</f>
        <v>1544</v>
      </c>
      <c r="AW29" s="11">
        <f>SUM('법정동(2013)'!AW46:AW51,'법정동(2013)'!AW53:AW56)</f>
        <v>2</v>
      </c>
      <c r="AX29" s="23">
        <f>SUM('법정동(2013)'!AX46:AX51,'법정동(2013)'!AX53:AX56)</f>
        <v>0</v>
      </c>
      <c r="AY29" s="11">
        <f>SUM('법정동(2013)'!AY46:AY51,'법정동(2013)'!AY53:AY56)</f>
        <v>0</v>
      </c>
      <c r="AZ29" s="23">
        <f>SUM('법정동(2013)'!AZ46:AZ51,'법정동(2013)'!AZ53:AZ56)</f>
        <v>37095</v>
      </c>
      <c r="BA29" s="11">
        <f>SUM('법정동(2013)'!BA46:BA51,'법정동(2013)'!BA53:BA56)</f>
        <v>29</v>
      </c>
      <c r="BB29" s="23">
        <f>SUM('법정동(2013)'!BB46:BB51,'법정동(2013)'!BB53:BB56)</f>
        <v>0</v>
      </c>
      <c r="BC29" s="11">
        <f>SUM('법정동(2013)'!BC46:BC51,'법정동(2013)'!BC53:BC56)</f>
        <v>0</v>
      </c>
      <c r="BD29" s="23">
        <f>SUM('법정동(2013)'!BD46:BD51,'법정동(2013)'!BD53:BD56)</f>
        <v>86698</v>
      </c>
      <c r="BE29" s="11">
        <f>SUM('법정동(2013)'!BE46:BE51,'법정동(2013)'!BE53:BE56)</f>
        <v>108</v>
      </c>
      <c r="BF29" s="23">
        <f>SUM('법정동(2013)'!BF46:BF51,'법정동(2013)'!BF53:BF56)</f>
        <v>2853805.3000000003</v>
      </c>
      <c r="BG29" s="12">
        <f>SUM('법정동(2013)'!BG46:BG51,'법정동(2013)'!BG53:BG56)</f>
        <v>722</v>
      </c>
    </row>
    <row r="30" spans="1:59" s="5" customFormat="1" ht="20.25" customHeight="1">
      <c r="A30" s="24" t="s">
        <v>176</v>
      </c>
      <c r="B30" s="69">
        <f>SUM('법정동(2013)'!B52)</f>
        <v>11515440.6</v>
      </c>
      <c r="C30" s="26">
        <f>SUM('법정동(2013)'!C52)</f>
        <v>5824</v>
      </c>
      <c r="D30" s="25">
        <f>SUM('법정동(2013)'!D52)</f>
        <v>1323015</v>
      </c>
      <c r="E30" s="26">
        <f>SUM('법정동(2013)'!E52)</f>
        <v>1328</v>
      </c>
      <c r="F30" s="25">
        <f>SUM('법정동(2013)'!F52)</f>
        <v>935425</v>
      </c>
      <c r="G30" s="26">
        <f>SUM('법정동(2013)'!G52)</f>
        <v>1081</v>
      </c>
      <c r="H30" s="25">
        <f>SUM('법정동(2013)'!H52)</f>
        <v>3155</v>
      </c>
      <c r="I30" s="26">
        <f>SUM('법정동(2013)'!I52)</f>
        <v>3</v>
      </c>
      <c r="J30" s="25">
        <f>SUM('법정동(2013)'!J52)</f>
        <v>1592</v>
      </c>
      <c r="K30" s="26">
        <f>SUM('법정동(2013)'!K52)</f>
        <v>4</v>
      </c>
      <c r="L30" s="25">
        <f>SUM('법정동(2013)'!L52)</f>
        <v>5653600</v>
      </c>
      <c r="M30" s="26">
        <f>SUM('법정동(2013)'!M52)</f>
        <v>1680</v>
      </c>
      <c r="N30" s="25">
        <f>SUM('법정동(2013)'!N52)</f>
        <v>0</v>
      </c>
      <c r="O30" s="25">
        <f>SUM('법정동(2013)'!O52)</f>
        <v>0</v>
      </c>
      <c r="P30" s="25">
        <f>SUM('법정동(2013)'!P52)</f>
        <v>0</v>
      </c>
      <c r="Q30" s="26">
        <f>SUM('법정동(2013)'!Q52)</f>
        <v>0</v>
      </c>
      <c r="R30" s="25">
        <f>SUM('법정동(2013)'!R52)</f>
        <v>180663</v>
      </c>
      <c r="S30" s="26">
        <f>SUM('법정동(2013)'!S52)</f>
        <v>663</v>
      </c>
      <c r="T30" s="25">
        <f>SUM('법정동(2013)'!T52)</f>
        <v>0</v>
      </c>
      <c r="U30" s="26">
        <f>SUM('법정동(2013)'!U52)</f>
        <v>0</v>
      </c>
      <c r="V30" s="25">
        <f>SUM('법정동(2013)'!V52)</f>
        <v>18801</v>
      </c>
      <c r="W30" s="26">
        <f>SUM('법정동(2013)'!W52)</f>
        <v>4</v>
      </c>
      <c r="X30" s="25">
        <f>SUM('법정동(2013)'!X52)</f>
        <v>28</v>
      </c>
      <c r="Y30" s="26">
        <f>SUM('법정동(2013)'!Y52)</f>
        <v>1</v>
      </c>
      <c r="Z30" s="25">
        <f>SUM('법정동(2013)'!Z52)</f>
        <v>589</v>
      </c>
      <c r="AA30" s="26">
        <f>SUM('법정동(2013)'!AA52)</f>
        <v>1</v>
      </c>
      <c r="AB30" s="25">
        <f>SUM('법정동(2013)'!AB52)</f>
        <v>3651</v>
      </c>
      <c r="AC30" s="26">
        <f>SUM('법정동(2013)'!AC52)</f>
        <v>6</v>
      </c>
      <c r="AD30" s="25">
        <f>SUM('법정동(2013)'!AD52)</f>
        <v>137561</v>
      </c>
      <c r="AE30" s="26">
        <f>SUM('법정동(2013)'!AE52)</f>
        <v>895</v>
      </c>
      <c r="AF30" s="25">
        <f>SUM('법정동(2013)'!AF52)</f>
        <v>0</v>
      </c>
      <c r="AG30" s="26">
        <f>SUM('법정동(2013)'!AG52)</f>
        <v>0</v>
      </c>
      <c r="AH30" s="25">
        <f>SUM('법정동(2013)'!AH52)</f>
        <v>113398.6</v>
      </c>
      <c r="AI30" s="26">
        <f>SUM('법정동(2013)'!AI52)</f>
        <v>13</v>
      </c>
      <c r="AJ30" s="25">
        <f>SUM('법정동(2013)'!AJ52)</f>
        <v>15454</v>
      </c>
      <c r="AK30" s="26">
        <f>SUM('법정동(2013)'!AK52)</f>
        <v>2</v>
      </c>
      <c r="AL30" s="25">
        <f>SUM('법정동(2013)'!AL52)</f>
        <v>63958</v>
      </c>
      <c r="AM30" s="26">
        <f>SUM('법정동(2013)'!AM52)</f>
        <v>27</v>
      </c>
      <c r="AN30" s="25">
        <f>SUM('법정동(2013)'!AN52)</f>
        <v>22036</v>
      </c>
      <c r="AO30" s="26">
        <f>SUM('법정동(2013)'!AO52)</f>
        <v>27</v>
      </c>
      <c r="AP30" s="25">
        <f>SUM('법정동(2013)'!AP52)</f>
        <v>0</v>
      </c>
      <c r="AQ30" s="26">
        <f>SUM('법정동(2013)'!AQ52)</f>
        <v>0</v>
      </c>
      <c r="AR30" s="25">
        <f>SUM('법정동(2013)'!AR52)</f>
        <v>0</v>
      </c>
      <c r="AS30" s="26">
        <f>SUM('법정동(2013)'!AS52)</f>
        <v>0</v>
      </c>
      <c r="AT30" s="25">
        <f>SUM('법정동(2013)'!AT52)</f>
        <v>0</v>
      </c>
      <c r="AU30" s="26">
        <f>SUM('법정동(2013)'!AU52)</f>
        <v>0</v>
      </c>
      <c r="AV30" s="25">
        <f>SUM('법정동(2013)'!AV52)</f>
        <v>0</v>
      </c>
      <c r="AW30" s="26">
        <f>SUM('법정동(2013)'!AW52)</f>
        <v>0</v>
      </c>
      <c r="AX30" s="25">
        <f>SUM('법정동(2013)'!AX52)</f>
        <v>0</v>
      </c>
      <c r="AY30" s="26">
        <f>SUM('법정동(2013)'!AY52)</f>
        <v>0</v>
      </c>
      <c r="AZ30" s="25">
        <f>SUM('법정동(2013)'!AZ52)</f>
        <v>3681</v>
      </c>
      <c r="BA30" s="26">
        <f>SUM('법정동(2013)'!BA52)</f>
        <v>2</v>
      </c>
      <c r="BB30" s="25">
        <f>SUM('법정동(2013)'!BB52)</f>
        <v>0</v>
      </c>
      <c r="BC30" s="26">
        <f>SUM('법정동(2013)'!BC52)</f>
        <v>0</v>
      </c>
      <c r="BD30" s="25">
        <f>SUM('법정동(2013)'!BD52)</f>
        <v>29108</v>
      </c>
      <c r="BE30" s="26">
        <f>SUM('법정동(2013)'!BE52)</f>
        <v>39</v>
      </c>
      <c r="BF30" s="25">
        <f>SUM('법정동(2013)'!BF52)</f>
        <v>3009725</v>
      </c>
      <c r="BG30" s="27">
        <f>SUM('법정동(2013)'!BG52)</f>
        <v>48</v>
      </c>
    </row>
  </sheetData>
  <mergeCells count="29">
    <mergeCell ref="R1:S1"/>
    <mergeCell ref="N1:O1"/>
    <mergeCell ref="P1:Q1"/>
    <mergeCell ref="B1:C1"/>
    <mergeCell ref="D1:E1"/>
    <mergeCell ref="F1:G1"/>
    <mergeCell ref="H1:I1"/>
    <mergeCell ref="BF1:BG1"/>
    <mergeCell ref="AR1:AS1"/>
    <mergeCell ref="AT1:AU1"/>
    <mergeCell ref="AV1:AW1"/>
    <mergeCell ref="AX1:AY1"/>
    <mergeCell ref="BD1:BE1"/>
    <mergeCell ref="AF1:AG1"/>
    <mergeCell ref="AH1:AI1"/>
    <mergeCell ref="A1:A2"/>
    <mergeCell ref="AZ1:BA1"/>
    <mergeCell ref="BB1:BC1"/>
    <mergeCell ref="AJ1:AK1"/>
    <mergeCell ref="AL1:AM1"/>
    <mergeCell ref="AN1:AO1"/>
    <mergeCell ref="AP1:AQ1"/>
    <mergeCell ref="AB1:AC1"/>
    <mergeCell ref="AD1:AE1"/>
    <mergeCell ref="T1:U1"/>
    <mergeCell ref="V1:W1"/>
    <mergeCell ref="X1:Y1"/>
    <mergeCell ref="J1:K1"/>
    <mergeCell ref="L1:M1"/>
  </mergeCells>
  <phoneticPr fontId="3" type="noConversion"/>
  <pageMargins left="0.74803149606299213" right="0.55000000000000004" top="0.72" bottom="0.78740157480314965" header="0.24" footer="0.47244094488188981"/>
  <pageSetup paperSize="9" scale="75" orientation="landscape" r:id="rId1"/>
  <headerFooter alignWithMargins="0">
    <oddHeader>&amp;C&amp;"궁서체,보통"&amp;22지&amp;"휴먼옛체,보통" &amp;"궁서체,보통"적&amp;"휴먼옛체,보통" &amp;"궁서체,보통"통&amp;"휴먼옛체,보통" &amp;"궁서체,보통"계&amp;"휴먼옛체,보통"  &amp;"궁서체,보통"현&amp;"휴먼옛체,보통" &amp;"궁서체,보통"황&amp;14
&amp;"휴먼옛체,보통"&amp;10(2005.12.31. 현재, 단위 : ㎡,필)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G121"/>
  <sheetViews>
    <sheetView workbookViewId="0">
      <selection activeCell="E15" sqref="E15"/>
    </sheetView>
  </sheetViews>
  <sheetFormatPr defaultColWidth="29.1640625" defaultRowHeight="15" customHeight="1"/>
  <cols>
    <col min="1" max="1" width="16.33203125" style="53" bestFit="1" customWidth="1"/>
    <col min="2" max="2" width="18.1640625" style="53" bestFit="1" customWidth="1"/>
    <col min="3" max="3" width="10.83203125" style="53" bestFit="1" customWidth="1"/>
    <col min="4" max="4" width="18.33203125" style="2" bestFit="1" customWidth="1"/>
    <col min="5" max="5" width="9.6640625" style="53" bestFit="1" customWidth="1"/>
    <col min="6" max="6" width="18.33203125" style="2" bestFit="1" customWidth="1"/>
    <col min="7" max="7" width="9.6640625" style="53" bestFit="1" customWidth="1"/>
    <col min="8" max="8" width="14.6640625" style="2" bestFit="1" customWidth="1"/>
    <col min="9" max="9" width="8.5" style="53" bestFit="1" customWidth="1"/>
    <col min="10" max="10" width="17" style="2" bestFit="1" customWidth="1"/>
    <col min="11" max="11" width="8.5" style="53" bestFit="1" customWidth="1"/>
    <col min="12" max="12" width="19.6640625" style="2" bestFit="1" customWidth="1"/>
    <col min="13" max="13" width="9.6640625" style="53" bestFit="1" customWidth="1"/>
    <col min="14" max="14" width="10" style="2" bestFit="1" customWidth="1"/>
    <col min="15" max="15" width="8.5" style="53" bestFit="1" customWidth="1"/>
    <col min="16" max="16" width="13.33203125" style="2" bestFit="1" customWidth="1"/>
    <col min="17" max="17" width="8.5" style="53" bestFit="1" customWidth="1"/>
    <col min="18" max="18" width="18.33203125" style="2" bestFit="1" customWidth="1"/>
    <col min="19" max="19" width="9.6640625" style="53" bestFit="1" customWidth="1"/>
    <col min="20" max="20" width="18.33203125" style="2" bestFit="1" customWidth="1"/>
    <col min="21" max="21" width="8.5" style="53" bestFit="1" customWidth="1"/>
    <col min="22" max="22" width="17" style="2" bestFit="1" customWidth="1"/>
    <col min="23" max="23" width="8.5" style="53" bestFit="1" customWidth="1"/>
    <col min="24" max="24" width="14.6640625" style="2" bestFit="1" customWidth="1"/>
    <col min="25" max="25" width="8.5" style="53" bestFit="1" customWidth="1"/>
    <col min="26" max="26" width="15.83203125" style="2" bestFit="1" customWidth="1"/>
    <col min="27" max="27" width="8.5" style="53" bestFit="1" customWidth="1"/>
    <col min="28" max="28" width="14.6640625" style="2" bestFit="1" customWidth="1"/>
    <col min="29" max="29" width="8.5" style="53" bestFit="1" customWidth="1"/>
    <col min="30" max="30" width="18.33203125" style="2" bestFit="1" customWidth="1"/>
    <col min="31" max="31" width="9.6640625" style="53" bestFit="1" customWidth="1"/>
    <col min="32" max="32" width="17" style="2" bestFit="1" customWidth="1"/>
    <col min="33" max="33" width="8.5" style="53" bestFit="1" customWidth="1"/>
    <col min="34" max="34" width="14.6640625" style="2" bestFit="1" customWidth="1"/>
    <col min="35" max="35" width="8.5" style="53" bestFit="1" customWidth="1"/>
    <col min="36" max="36" width="17" style="2" bestFit="1" customWidth="1"/>
    <col min="37" max="37" width="8.5" style="53" bestFit="1" customWidth="1"/>
    <col min="38" max="38" width="17" style="2" bestFit="1" customWidth="1"/>
    <col min="39" max="39" width="8.5" style="53" bestFit="1" customWidth="1"/>
    <col min="40" max="40" width="17" style="2" bestFit="1" customWidth="1"/>
    <col min="41" max="41" width="8.5" style="53" bestFit="1" customWidth="1"/>
    <col min="42" max="42" width="14.6640625" style="2" bestFit="1" customWidth="1"/>
    <col min="43" max="43" width="8.5" style="53" bestFit="1" customWidth="1"/>
    <col min="44" max="44" width="14.6640625" style="2" bestFit="1" customWidth="1"/>
    <col min="45" max="45" width="8.5" style="53" bestFit="1" customWidth="1"/>
    <col min="46" max="46" width="17" style="2" bestFit="1" customWidth="1"/>
    <col min="47" max="47" width="8.5" style="53" bestFit="1" customWidth="1"/>
    <col min="48" max="48" width="17" style="2" bestFit="1" customWidth="1"/>
    <col min="49" max="49" width="8.5" style="53" bestFit="1" customWidth="1"/>
    <col min="50" max="50" width="14.6640625" style="2" bestFit="1" customWidth="1"/>
    <col min="51" max="51" width="8.5" style="53" bestFit="1" customWidth="1"/>
    <col min="52" max="52" width="14.6640625" style="2" bestFit="1" customWidth="1"/>
    <col min="53" max="53" width="8.5" style="53" bestFit="1" customWidth="1"/>
    <col min="54" max="54" width="13.33203125" style="2" bestFit="1" customWidth="1"/>
    <col min="55" max="55" width="8.5" style="53" bestFit="1" customWidth="1"/>
    <col min="56" max="56" width="17" style="2" bestFit="1" customWidth="1"/>
    <col min="57" max="57" width="8.5" style="53" bestFit="1" customWidth="1"/>
    <col min="58" max="58" width="17" style="2" bestFit="1" customWidth="1"/>
    <col min="59" max="59" width="8.5" style="53" bestFit="1" customWidth="1"/>
    <col min="60" max="256" width="6.5" style="53" customWidth="1"/>
    <col min="257" max="16384" width="29.1640625" style="53"/>
  </cols>
  <sheetData>
    <row r="1" spans="1:59" s="4" customFormat="1" ht="24.75" customHeight="1">
      <c r="A1" s="1" t="s">
        <v>148</v>
      </c>
      <c r="B1" s="2"/>
      <c r="C1" s="3"/>
      <c r="D1" s="2"/>
      <c r="E1" s="3"/>
      <c r="F1" s="2"/>
      <c r="G1" s="3"/>
      <c r="H1" s="2"/>
      <c r="I1" s="3"/>
      <c r="J1" s="2"/>
      <c r="K1" s="3"/>
      <c r="L1" s="2"/>
      <c r="M1" s="3"/>
      <c r="N1" s="2"/>
      <c r="O1" s="3"/>
      <c r="P1" s="2"/>
      <c r="Q1" s="3"/>
      <c r="R1" s="2"/>
      <c r="S1" s="3"/>
      <c r="T1" s="2"/>
      <c r="U1" s="3"/>
      <c r="V1" s="2"/>
      <c r="W1" s="3"/>
      <c r="X1" s="2"/>
      <c r="Y1" s="3"/>
      <c r="Z1" s="2"/>
      <c r="AA1" s="3"/>
      <c r="AB1" s="2"/>
      <c r="AC1" s="3"/>
      <c r="AD1" s="2"/>
      <c r="AE1" s="3"/>
      <c r="AF1" s="2"/>
      <c r="AG1" s="3"/>
      <c r="AH1" s="2"/>
      <c r="AI1" s="3"/>
      <c r="AJ1" s="2"/>
      <c r="AK1" s="3"/>
      <c r="AL1" s="2"/>
      <c r="AM1" s="3"/>
      <c r="AN1" s="2"/>
      <c r="AO1" s="3"/>
      <c r="AP1" s="2"/>
      <c r="AQ1" s="3"/>
      <c r="AR1" s="2"/>
      <c r="AS1" s="3"/>
      <c r="AT1" s="2"/>
      <c r="AU1" s="3"/>
      <c r="AV1" s="2"/>
      <c r="AW1" s="3"/>
      <c r="AX1" s="2"/>
      <c r="AY1" s="3"/>
      <c r="AZ1" s="2"/>
      <c r="BA1" s="3"/>
      <c r="BB1" s="2"/>
      <c r="BC1" s="3"/>
      <c r="BD1" s="2"/>
      <c r="BE1" s="3"/>
      <c r="BF1" s="2"/>
      <c r="BG1" s="3"/>
    </row>
    <row r="2" spans="1:59" s="4" customFormat="1" ht="15" customHeight="1"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3"/>
      <c r="N2" s="2"/>
      <c r="O2" s="3"/>
      <c r="P2" s="2"/>
      <c r="Q2" s="3"/>
      <c r="R2" s="2"/>
      <c r="S2" s="3"/>
      <c r="T2" s="2"/>
      <c r="U2" s="3"/>
      <c r="V2" s="2"/>
      <c r="W2" s="3"/>
      <c r="X2" s="2"/>
      <c r="Y2" s="3"/>
      <c r="Z2" s="2"/>
      <c r="AA2" s="3"/>
      <c r="AB2" s="2"/>
      <c r="AC2" s="3"/>
      <c r="AD2" s="2"/>
      <c r="AE2" s="3"/>
      <c r="AF2" s="2"/>
      <c r="AG2" s="3"/>
      <c r="AH2" s="2"/>
      <c r="AI2" s="3"/>
      <c r="AJ2" s="2"/>
      <c r="AK2" s="3"/>
      <c r="AL2" s="2"/>
      <c r="AM2" s="3"/>
      <c r="AN2" s="2"/>
      <c r="AO2" s="3"/>
      <c r="AP2" s="2"/>
      <c r="AQ2" s="3"/>
      <c r="AR2" s="2"/>
      <c r="AS2" s="3"/>
      <c r="AT2" s="2"/>
      <c r="AU2" s="3"/>
      <c r="AV2" s="2"/>
      <c r="AW2" s="3"/>
      <c r="AX2" s="2"/>
      <c r="AY2" s="3"/>
      <c r="AZ2" s="2"/>
      <c r="BA2" s="3"/>
      <c r="BB2" s="2"/>
      <c r="BC2" s="3"/>
      <c r="BD2" s="2"/>
      <c r="BE2" s="3"/>
      <c r="BF2" s="2"/>
      <c r="BG2" s="3"/>
    </row>
    <row r="3" spans="1:59" s="5" customFormat="1" ht="15" customHeight="1">
      <c r="A3" s="5" t="s">
        <v>177</v>
      </c>
      <c r="B3" s="6"/>
      <c r="C3" s="7"/>
      <c r="D3" s="6"/>
      <c r="E3" s="7"/>
      <c r="F3" s="6"/>
      <c r="G3" s="7"/>
      <c r="H3" s="6"/>
      <c r="I3" s="7"/>
      <c r="J3" s="6"/>
      <c r="K3" s="7"/>
      <c r="L3" s="6"/>
      <c r="M3" s="7"/>
      <c r="N3" s="6"/>
      <c r="O3" s="7"/>
      <c r="P3" s="6"/>
      <c r="Q3" s="7"/>
      <c r="R3" s="6"/>
      <c r="S3" s="7"/>
      <c r="T3" s="6"/>
      <c r="U3" s="7"/>
      <c r="V3" s="6"/>
      <c r="W3" s="7"/>
      <c r="X3" s="6"/>
      <c r="Y3" s="7"/>
      <c r="Z3" s="6"/>
      <c r="AA3" s="7"/>
      <c r="AB3" s="6"/>
      <c r="AC3" s="7"/>
      <c r="AD3" s="6"/>
      <c r="AE3" s="7"/>
      <c r="AF3" s="6"/>
      <c r="AG3" s="7"/>
      <c r="AH3" s="6"/>
      <c r="AI3" s="7"/>
      <c r="AJ3" s="6"/>
      <c r="AK3" s="7"/>
      <c r="AL3" s="6"/>
      <c r="AM3" s="7"/>
      <c r="AN3" s="6"/>
      <c r="AO3" s="7"/>
      <c r="AP3" s="6"/>
      <c r="AQ3" s="7"/>
      <c r="AR3" s="6"/>
      <c r="AS3" s="7"/>
      <c r="AT3" s="6"/>
      <c r="AU3" s="7"/>
      <c r="AV3" s="6"/>
      <c r="AW3" s="7"/>
      <c r="AX3" s="6"/>
      <c r="AY3" s="7"/>
      <c r="AZ3" s="6"/>
      <c r="BA3" s="7"/>
      <c r="BB3" s="6"/>
      <c r="BC3" s="7"/>
      <c r="BD3" s="6"/>
      <c r="BE3" s="7"/>
      <c r="BF3" s="6"/>
      <c r="BG3" s="7"/>
    </row>
    <row r="4" spans="1:59" s="5" customFormat="1" ht="15" customHeight="1" thickBot="1">
      <c r="A4" s="6" t="s">
        <v>149</v>
      </c>
      <c r="B4" s="6"/>
      <c r="C4" s="7"/>
      <c r="D4" s="6"/>
      <c r="E4" s="7"/>
      <c r="F4" s="6"/>
      <c r="G4" s="7"/>
      <c r="H4" s="6"/>
      <c r="I4" s="7"/>
      <c r="J4" s="6"/>
      <c r="K4" s="7"/>
      <c r="L4" s="6"/>
      <c r="M4" s="7"/>
      <c r="N4" s="6"/>
      <c r="O4" s="7"/>
      <c r="P4" s="6"/>
      <c r="Q4" s="7"/>
      <c r="R4" s="6"/>
      <c r="S4" s="7"/>
      <c r="T4" s="6"/>
      <c r="U4" s="7"/>
      <c r="V4" s="6"/>
      <c r="W4" s="7"/>
      <c r="X4" s="6"/>
      <c r="Y4" s="7"/>
      <c r="Z4" s="6"/>
      <c r="AA4" s="7"/>
      <c r="AB4" s="6"/>
      <c r="AC4" s="7"/>
      <c r="AD4" s="6"/>
      <c r="AE4" s="7"/>
      <c r="AF4" s="6"/>
      <c r="AG4" s="7"/>
      <c r="AH4" s="6"/>
      <c r="AI4" s="7"/>
      <c r="AJ4" s="6"/>
      <c r="AK4" s="7"/>
      <c r="AL4" s="6"/>
      <c r="AM4" s="7"/>
      <c r="AN4" s="6"/>
      <c r="AO4" s="7"/>
      <c r="AP4" s="6"/>
      <c r="AQ4" s="7"/>
      <c r="AR4" s="6"/>
      <c r="AS4" s="7"/>
      <c r="AT4" s="6"/>
      <c r="AU4" s="7"/>
      <c r="AV4" s="6"/>
      <c r="AW4" s="7"/>
      <c r="AX4" s="6"/>
      <c r="AY4" s="7"/>
      <c r="AZ4" s="6"/>
      <c r="BA4" s="7"/>
      <c r="BB4" s="6"/>
      <c r="BC4" s="7"/>
      <c r="BD4" s="6"/>
      <c r="BE4" s="7"/>
      <c r="BF4" s="6"/>
      <c r="BG4" s="7"/>
    </row>
    <row r="5" spans="1:59" s="32" customFormat="1" ht="15" customHeight="1">
      <c r="A5" s="99" t="s">
        <v>121</v>
      </c>
      <c r="B5" s="102" t="s">
        <v>6</v>
      </c>
      <c r="C5" s="98"/>
      <c r="D5" s="98" t="s">
        <v>0</v>
      </c>
      <c r="E5" s="98"/>
      <c r="F5" s="98" t="s">
        <v>1</v>
      </c>
      <c r="G5" s="98"/>
      <c r="H5" s="98" t="s">
        <v>123</v>
      </c>
      <c r="I5" s="98"/>
      <c r="J5" s="98" t="s">
        <v>124</v>
      </c>
      <c r="K5" s="98"/>
      <c r="L5" s="98" t="s">
        <v>125</v>
      </c>
      <c r="M5" s="98"/>
      <c r="N5" s="98" t="s">
        <v>126</v>
      </c>
      <c r="O5" s="98"/>
      <c r="P5" s="98" t="s">
        <v>127</v>
      </c>
      <c r="Q5" s="98"/>
      <c r="R5" s="98" t="s">
        <v>2</v>
      </c>
      <c r="S5" s="98"/>
      <c r="T5" s="98" t="s">
        <v>128</v>
      </c>
      <c r="U5" s="98"/>
      <c r="V5" s="98" t="s">
        <v>129</v>
      </c>
      <c r="W5" s="98"/>
      <c r="X5" s="98" t="s">
        <v>130</v>
      </c>
      <c r="Y5" s="98"/>
      <c r="Z5" s="30" t="s">
        <v>131</v>
      </c>
      <c r="AA5" s="31"/>
      <c r="AB5" s="98" t="s">
        <v>132</v>
      </c>
      <c r="AC5" s="98"/>
      <c r="AD5" s="98" t="s">
        <v>133</v>
      </c>
      <c r="AE5" s="98"/>
      <c r="AF5" s="98" t="s">
        <v>134</v>
      </c>
      <c r="AG5" s="98"/>
      <c r="AH5" s="98" t="s">
        <v>135</v>
      </c>
      <c r="AI5" s="98"/>
      <c r="AJ5" s="98" t="s">
        <v>136</v>
      </c>
      <c r="AK5" s="98"/>
      <c r="AL5" s="98" t="s">
        <v>137</v>
      </c>
      <c r="AM5" s="98"/>
      <c r="AN5" s="98" t="s">
        <v>138</v>
      </c>
      <c r="AO5" s="98"/>
      <c r="AP5" s="98" t="s">
        <v>139</v>
      </c>
      <c r="AQ5" s="98"/>
      <c r="AR5" s="98" t="s">
        <v>140</v>
      </c>
      <c r="AS5" s="98"/>
      <c r="AT5" s="98" t="s">
        <v>141</v>
      </c>
      <c r="AU5" s="98"/>
      <c r="AV5" s="98" t="s">
        <v>142</v>
      </c>
      <c r="AW5" s="98"/>
      <c r="AX5" s="98" t="s">
        <v>143</v>
      </c>
      <c r="AY5" s="98"/>
      <c r="AZ5" s="98" t="s">
        <v>144</v>
      </c>
      <c r="BA5" s="98"/>
      <c r="BB5" s="98" t="s">
        <v>145</v>
      </c>
      <c r="BC5" s="98"/>
      <c r="BD5" s="98" t="s">
        <v>146</v>
      </c>
      <c r="BE5" s="98"/>
      <c r="BF5" s="98" t="s">
        <v>147</v>
      </c>
      <c r="BG5" s="101"/>
    </row>
    <row r="6" spans="1:59" s="32" customFormat="1" ht="15" customHeight="1" thickBot="1">
      <c r="A6" s="100"/>
      <c r="B6" s="33" t="s">
        <v>3</v>
      </c>
      <c r="C6" s="34" t="s">
        <v>4</v>
      </c>
      <c r="D6" s="35" t="s">
        <v>3</v>
      </c>
      <c r="E6" s="34" t="s">
        <v>4</v>
      </c>
      <c r="F6" s="35" t="s">
        <v>3</v>
      </c>
      <c r="G6" s="34" t="s">
        <v>4</v>
      </c>
      <c r="H6" s="35" t="s">
        <v>3</v>
      </c>
      <c r="I6" s="34" t="s">
        <v>4</v>
      </c>
      <c r="J6" s="35" t="s">
        <v>3</v>
      </c>
      <c r="K6" s="34" t="s">
        <v>4</v>
      </c>
      <c r="L6" s="35" t="s">
        <v>3</v>
      </c>
      <c r="M6" s="34" t="s">
        <v>4</v>
      </c>
      <c r="N6" s="35" t="s">
        <v>3</v>
      </c>
      <c r="O6" s="34" t="s">
        <v>4</v>
      </c>
      <c r="P6" s="35" t="s">
        <v>3</v>
      </c>
      <c r="Q6" s="34" t="s">
        <v>4</v>
      </c>
      <c r="R6" s="35" t="s">
        <v>3</v>
      </c>
      <c r="S6" s="34" t="s">
        <v>4</v>
      </c>
      <c r="T6" s="35" t="s">
        <v>3</v>
      </c>
      <c r="U6" s="34" t="s">
        <v>4</v>
      </c>
      <c r="V6" s="35" t="s">
        <v>3</v>
      </c>
      <c r="W6" s="34" t="s">
        <v>4</v>
      </c>
      <c r="X6" s="35" t="s">
        <v>3</v>
      </c>
      <c r="Y6" s="34" t="s">
        <v>4</v>
      </c>
      <c r="Z6" s="35" t="s">
        <v>3</v>
      </c>
      <c r="AA6" s="34" t="s">
        <v>4</v>
      </c>
      <c r="AB6" s="35" t="s">
        <v>3</v>
      </c>
      <c r="AC6" s="34" t="s">
        <v>4</v>
      </c>
      <c r="AD6" s="35" t="s">
        <v>3</v>
      </c>
      <c r="AE6" s="34" t="s">
        <v>4</v>
      </c>
      <c r="AF6" s="35" t="s">
        <v>3</v>
      </c>
      <c r="AG6" s="34" t="s">
        <v>4</v>
      </c>
      <c r="AH6" s="35" t="s">
        <v>3</v>
      </c>
      <c r="AI6" s="34" t="s">
        <v>4</v>
      </c>
      <c r="AJ6" s="35" t="s">
        <v>3</v>
      </c>
      <c r="AK6" s="34" t="s">
        <v>4</v>
      </c>
      <c r="AL6" s="35" t="s">
        <v>3</v>
      </c>
      <c r="AM6" s="34" t="s">
        <v>4</v>
      </c>
      <c r="AN6" s="35" t="s">
        <v>3</v>
      </c>
      <c r="AO6" s="34" t="s">
        <v>4</v>
      </c>
      <c r="AP6" s="35" t="s">
        <v>3</v>
      </c>
      <c r="AQ6" s="34" t="s">
        <v>4</v>
      </c>
      <c r="AR6" s="35" t="s">
        <v>3</v>
      </c>
      <c r="AS6" s="34" t="s">
        <v>4</v>
      </c>
      <c r="AT6" s="35" t="s">
        <v>3</v>
      </c>
      <c r="AU6" s="34" t="s">
        <v>4</v>
      </c>
      <c r="AV6" s="35" t="s">
        <v>3</v>
      </c>
      <c r="AW6" s="34" t="s">
        <v>4</v>
      </c>
      <c r="AX6" s="35" t="s">
        <v>3</v>
      </c>
      <c r="AY6" s="34" t="s">
        <v>4</v>
      </c>
      <c r="AZ6" s="35" t="s">
        <v>3</v>
      </c>
      <c r="BA6" s="34" t="s">
        <v>4</v>
      </c>
      <c r="BB6" s="35" t="s">
        <v>3</v>
      </c>
      <c r="BC6" s="34" t="s">
        <v>4</v>
      </c>
      <c r="BD6" s="35" t="s">
        <v>3</v>
      </c>
      <c r="BE6" s="34" t="s">
        <v>4</v>
      </c>
      <c r="BF6" s="35" t="s">
        <v>3</v>
      </c>
      <c r="BG6" s="36" t="s">
        <v>4</v>
      </c>
    </row>
    <row r="7" spans="1:59" s="42" customFormat="1" ht="15" customHeight="1" thickTop="1">
      <c r="A7" s="37" t="s">
        <v>5</v>
      </c>
      <c r="B7" s="38">
        <v>503831583.19999999</v>
      </c>
      <c r="C7" s="39">
        <v>310879</v>
      </c>
      <c r="D7" s="40">
        <v>67411592.900000006</v>
      </c>
      <c r="E7" s="39">
        <v>75588</v>
      </c>
      <c r="F7" s="40">
        <v>42166086.5</v>
      </c>
      <c r="G7" s="39">
        <v>46957</v>
      </c>
      <c r="H7" s="40">
        <v>561624</v>
      </c>
      <c r="I7" s="39">
        <v>199</v>
      </c>
      <c r="J7" s="40">
        <v>1855900</v>
      </c>
      <c r="K7" s="39">
        <v>512</v>
      </c>
      <c r="L7" s="40">
        <v>307268635.39999998</v>
      </c>
      <c r="M7" s="39">
        <v>54497</v>
      </c>
      <c r="N7" s="40">
        <v>0</v>
      </c>
      <c r="O7" s="39">
        <v>0</v>
      </c>
      <c r="P7" s="40">
        <v>10562</v>
      </c>
      <c r="Q7" s="39">
        <v>6</v>
      </c>
      <c r="R7" s="40">
        <v>21341498.199999999</v>
      </c>
      <c r="S7" s="39">
        <v>66617</v>
      </c>
      <c r="T7" s="40">
        <v>15504955.6</v>
      </c>
      <c r="U7" s="39">
        <v>1146</v>
      </c>
      <c r="V7" s="40">
        <v>2013132</v>
      </c>
      <c r="W7" s="39">
        <v>388</v>
      </c>
      <c r="X7" s="40">
        <v>254052.9</v>
      </c>
      <c r="Y7" s="39">
        <v>361</v>
      </c>
      <c r="Z7" s="40">
        <v>355598.9</v>
      </c>
      <c r="AA7" s="39">
        <v>237</v>
      </c>
      <c r="AB7" s="40">
        <v>251909.9</v>
      </c>
      <c r="AC7" s="39">
        <v>381</v>
      </c>
      <c r="AD7" s="40">
        <v>18133951.300000001</v>
      </c>
      <c r="AE7" s="39">
        <v>47462</v>
      </c>
      <c r="AF7" s="40">
        <v>1237045.2</v>
      </c>
      <c r="AG7" s="39">
        <v>999</v>
      </c>
      <c r="AH7" s="40">
        <v>684443.2</v>
      </c>
      <c r="AI7" s="39">
        <v>795</v>
      </c>
      <c r="AJ7" s="40">
        <v>2413103.1</v>
      </c>
      <c r="AK7" s="39">
        <v>940</v>
      </c>
      <c r="AL7" s="40">
        <v>4627161.3</v>
      </c>
      <c r="AM7" s="39">
        <v>4730</v>
      </c>
      <c r="AN7" s="40">
        <v>2923010.9</v>
      </c>
      <c r="AO7" s="39">
        <v>1445</v>
      </c>
      <c r="AP7" s="40">
        <v>217999.1</v>
      </c>
      <c r="AQ7" s="39">
        <v>144</v>
      </c>
      <c r="AR7" s="40">
        <v>489498.2</v>
      </c>
      <c r="AS7" s="39">
        <v>410</v>
      </c>
      <c r="AT7" s="40">
        <v>1022615.7</v>
      </c>
      <c r="AU7" s="39">
        <v>248</v>
      </c>
      <c r="AV7" s="40">
        <v>1186214.6000000001</v>
      </c>
      <c r="AW7" s="39">
        <v>47</v>
      </c>
      <c r="AX7" s="40">
        <v>263794.90000000002</v>
      </c>
      <c r="AY7" s="39">
        <v>4</v>
      </c>
      <c r="AZ7" s="40">
        <v>412284.8</v>
      </c>
      <c r="BA7" s="39">
        <v>438</v>
      </c>
      <c r="BB7" s="40">
        <v>20795</v>
      </c>
      <c r="BC7" s="39">
        <v>15</v>
      </c>
      <c r="BD7" s="40">
        <v>1815152</v>
      </c>
      <c r="BE7" s="39">
        <v>1945</v>
      </c>
      <c r="BF7" s="40">
        <v>9388965.5999999996</v>
      </c>
      <c r="BG7" s="41">
        <v>4368</v>
      </c>
    </row>
    <row r="8" spans="1:59" s="47" customFormat="1" ht="15" customHeight="1">
      <c r="A8" s="43" t="s">
        <v>7</v>
      </c>
      <c r="B8" s="44">
        <v>401782</v>
      </c>
      <c r="C8" s="45">
        <v>1680</v>
      </c>
      <c r="D8" s="10">
        <v>73471</v>
      </c>
      <c r="E8" s="45">
        <v>224</v>
      </c>
      <c r="F8" s="10">
        <v>1267</v>
      </c>
      <c r="G8" s="45">
        <v>12</v>
      </c>
      <c r="H8" s="10">
        <v>0</v>
      </c>
      <c r="I8" s="45">
        <v>0</v>
      </c>
      <c r="J8" s="10">
        <v>0</v>
      </c>
      <c r="K8" s="45">
        <v>0</v>
      </c>
      <c r="L8" s="10">
        <v>23655</v>
      </c>
      <c r="M8" s="45">
        <v>51</v>
      </c>
      <c r="N8" s="10">
        <v>0</v>
      </c>
      <c r="O8" s="45">
        <v>0</v>
      </c>
      <c r="P8" s="10">
        <v>0</v>
      </c>
      <c r="Q8" s="45">
        <v>0</v>
      </c>
      <c r="R8" s="10">
        <v>111914</v>
      </c>
      <c r="S8" s="45">
        <v>1050</v>
      </c>
      <c r="T8" s="10">
        <v>0</v>
      </c>
      <c r="U8" s="45">
        <v>0</v>
      </c>
      <c r="V8" s="10">
        <v>16641</v>
      </c>
      <c r="W8" s="45">
        <v>1</v>
      </c>
      <c r="X8" s="10">
        <v>60</v>
      </c>
      <c r="Y8" s="45">
        <v>1</v>
      </c>
      <c r="Z8" s="10">
        <v>0</v>
      </c>
      <c r="AA8" s="45">
        <v>0</v>
      </c>
      <c r="AB8" s="10">
        <v>177</v>
      </c>
      <c r="AC8" s="45">
        <v>1</v>
      </c>
      <c r="AD8" s="10">
        <v>65423</v>
      </c>
      <c r="AE8" s="45">
        <v>271</v>
      </c>
      <c r="AF8" s="10">
        <v>0</v>
      </c>
      <c r="AG8" s="45">
        <v>0</v>
      </c>
      <c r="AH8" s="10">
        <v>2678</v>
      </c>
      <c r="AI8" s="45">
        <v>8</v>
      </c>
      <c r="AJ8" s="10">
        <v>0</v>
      </c>
      <c r="AK8" s="45">
        <v>0</v>
      </c>
      <c r="AL8" s="10">
        <v>2501</v>
      </c>
      <c r="AM8" s="45">
        <v>11</v>
      </c>
      <c r="AN8" s="10">
        <v>0</v>
      </c>
      <c r="AO8" s="45">
        <v>0</v>
      </c>
      <c r="AP8" s="10">
        <v>0</v>
      </c>
      <c r="AQ8" s="45">
        <v>0</v>
      </c>
      <c r="AR8" s="10">
        <v>985</v>
      </c>
      <c r="AS8" s="45">
        <v>2</v>
      </c>
      <c r="AT8" s="10">
        <v>84607</v>
      </c>
      <c r="AU8" s="45">
        <v>15</v>
      </c>
      <c r="AV8" s="10">
        <v>0</v>
      </c>
      <c r="AW8" s="45">
        <v>0</v>
      </c>
      <c r="AX8" s="10">
        <v>0</v>
      </c>
      <c r="AY8" s="45">
        <v>0</v>
      </c>
      <c r="AZ8" s="10">
        <v>1094</v>
      </c>
      <c r="BA8" s="45">
        <v>4</v>
      </c>
      <c r="BB8" s="10">
        <v>0</v>
      </c>
      <c r="BC8" s="45">
        <v>0</v>
      </c>
      <c r="BD8" s="10">
        <v>4334</v>
      </c>
      <c r="BE8" s="45">
        <v>15</v>
      </c>
      <c r="BF8" s="10">
        <v>12975</v>
      </c>
      <c r="BG8" s="46">
        <v>14</v>
      </c>
    </row>
    <row r="9" spans="1:59" s="47" customFormat="1" ht="15" customHeight="1">
      <c r="A9" s="43" t="s">
        <v>8</v>
      </c>
      <c r="B9" s="44">
        <v>640903</v>
      </c>
      <c r="C9" s="45">
        <v>1651</v>
      </c>
      <c r="D9" s="10">
        <v>44111</v>
      </c>
      <c r="E9" s="45">
        <v>243</v>
      </c>
      <c r="F9" s="10">
        <v>0</v>
      </c>
      <c r="G9" s="45">
        <v>0</v>
      </c>
      <c r="H9" s="10">
        <v>0</v>
      </c>
      <c r="I9" s="45">
        <v>0</v>
      </c>
      <c r="J9" s="10">
        <v>0</v>
      </c>
      <c r="K9" s="45">
        <v>0</v>
      </c>
      <c r="L9" s="10">
        <v>133215</v>
      </c>
      <c r="M9" s="45">
        <v>56</v>
      </c>
      <c r="N9" s="10">
        <v>0</v>
      </c>
      <c r="O9" s="45">
        <v>0</v>
      </c>
      <c r="P9" s="10">
        <v>0</v>
      </c>
      <c r="Q9" s="45">
        <v>0</v>
      </c>
      <c r="R9" s="10">
        <v>248792</v>
      </c>
      <c r="S9" s="45">
        <v>1007</v>
      </c>
      <c r="T9" s="10">
        <v>3705</v>
      </c>
      <c r="U9" s="45">
        <v>4</v>
      </c>
      <c r="V9" s="10">
        <v>37527</v>
      </c>
      <c r="W9" s="45">
        <v>2</v>
      </c>
      <c r="X9" s="10">
        <v>338</v>
      </c>
      <c r="Y9" s="45">
        <v>5</v>
      </c>
      <c r="Z9" s="10">
        <v>0</v>
      </c>
      <c r="AA9" s="45">
        <v>0</v>
      </c>
      <c r="AB9" s="10">
        <v>0</v>
      </c>
      <c r="AC9" s="45">
        <v>0</v>
      </c>
      <c r="AD9" s="10">
        <v>73042</v>
      </c>
      <c r="AE9" s="45">
        <v>252</v>
      </c>
      <c r="AF9" s="10">
        <v>52747</v>
      </c>
      <c r="AG9" s="45">
        <v>32</v>
      </c>
      <c r="AH9" s="10">
        <v>28149</v>
      </c>
      <c r="AI9" s="45">
        <v>18</v>
      </c>
      <c r="AJ9" s="10">
        <v>0</v>
      </c>
      <c r="AK9" s="45">
        <v>0</v>
      </c>
      <c r="AL9" s="10">
        <v>0</v>
      </c>
      <c r="AM9" s="45">
        <v>0</v>
      </c>
      <c r="AN9" s="10">
        <v>0</v>
      </c>
      <c r="AO9" s="45">
        <v>0</v>
      </c>
      <c r="AP9" s="10">
        <v>0</v>
      </c>
      <c r="AQ9" s="45">
        <v>0</v>
      </c>
      <c r="AR9" s="10">
        <v>0</v>
      </c>
      <c r="AS9" s="45">
        <v>0</v>
      </c>
      <c r="AT9" s="10">
        <v>4533</v>
      </c>
      <c r="AU9" s="45">
        <v>2</v>
      </c>
      <c r="AV9" s="10">
        <v>0</v>
      </c>
      <c r="AW9" s="45">
        <v>0</v>
      </c>
      <c r="AX9" s="10">
        <v>0</v>
      </c>
      <c r="AY9" s="45">
        <v>0</v>
      </c>
      <c r="AZ9" s="10">
        <v>0</v>
      </c>
      <c r="BA9" s="45">
        <v>0</v>
      </c>
      <c r="BB9" s="10">
        <v>0</v>
      </c>
      <c r="BC9" s="45">
        <v>0</v>
      </c>
      <c r="BD9" s="10">
        <v>1128</v>
      </c>
      <c r="BE9" s="45">
        <v>5</v>
      </c>
      <c r="BF9" s="10">
        <v>13616</v>
      </c>
      <c r="BG9" s="46">
        <v>25</v>
      </c>
    </row>
    <row r="10" spans="1:59" s="47" customFormat="1" ht="15" customHeight="1">
      <c r="A10" s="43" t="s">
        <v>9</v>
      </c>
      <c r="B10" s="44">
        <v>310102</v>
      </c>
      <c r="C10" s="45">
        <v>1821</v>
      </c>
      <c r="D10" s="10">
        <v>3450</v>
      </c>
      <c r="E10" s="45">
        <v>38</v>
      </c>
      <c r="F10" s="10">
        <v>0</v>
      </c>
      <c r="G10" s="45">
        <v>0</v>
      </c>
      <c r="H10" s="10">
        <v>0</v>
      </c>
      <c r="I10" s="45">
        <v>0</v>
      </c>
      <c r="J10" s="10">
        <v>0</v>
      </c>
      <c r="K10" s="45">
        <v>0</v>
      </c>
      <c r="L10" s="10">
        <v>1696</v>
      </c>
      <c r="M10" s="45">
        <v>3</v>
      </c>
      <c r="N10" s="10">
        <v>0</v>
      </c>
      <c r="O10" s="45">
        <v>0</v>
      </c>
      <c r="P10" s="10">
        <v>0</v>
      </c>
      <c r="Q10" s="45">
        <v>0</v>
      </c>
      <c r="R10" s="10">
        <v>137749</v>
      </c>
      <c r="S10" s="45">
        <v>1446</v>
      </c>
      <c r="T10" s="10">
        <v>0</v>
      </c>
      <c r="U10" s="45">
        <v>0</v>
      </c>
      <c r="V10" s="10">
        <v>51531</v>
      </c>
      <c r="W10" s="45">
        <v>6</v>
      </c>
      <c r="X10" s="10">
        <v>2169</v>
      </c>
      <c r="Y10" s="45">
        <v>4</v>
      </c>
      <c r="Z10" s="10">
        <v>1141</v>
      </c>
      <c r="AA10" s="45">
        <v>4</v>
      </c>
      <c r="AB10" s="10">
        <v>0</v>
      </c>
      <c r="AC10" s="45">
        <v>0</v>
      </c>
      <c r="AD10" s="10">
        <v>65248</v>
      </c>
      <c r="AE10" s="45">
        <v>228</v>
      </c>
      <c r="AF10" s="10">
        <v>37199</v>
      </c>
      <c r="AG10" s="45">
        <v>60</v>
      </c>
      <c r="AH10" s="10">
        <v>0</v>
      </c>
      <c r="AI10" s="45">
        <v>0</v>
      </c>
      <c r="AJ10" s="10">
        <v>0</v>
      </c>
      <c r="AK10" s="45">
        <v>0</v>
      </c>
      <c r="AL10" s="10">
        <v>3480</v>
      </c>
      <c r="AM10" s="45">
        <v>22</v>
      </c>
      <c r="AN10" s="10">
        <v>0</v>
      </c>
      <c r="AO10" s="45">
        <v>0</v>
      </c>
      <c r="AP10" s="10">
        <v>0</v>
      </c>
      <c r="AQ10" s="45">
        <v>0</v>
      </c>
      <c r="AR10" s="10">
        <v>0</v>
      </c>
      <c r="AS10" s="45">
        <v>0</v>
      </c>
      <c r="AT10" s="10">
        <v>0</v>
      </c>
      <c r="AU10" s="45">
        <v>0</v>
      </c>
      <c r="AV10" s="10">
        <v>0</v>
      </c>
      <c r="AW10" s="45">
        <v>0</v>
      </c>
      <c r="AX10" s="10">
        <v>0</v>
      </c>
      <c r="AY10" s="45">
        <v>0</v>
      </c>
      <c r="AZ10" s="10">
        <v>6337</v>
      </c>
      <c r="BA10" s="45">
        <v>9</v>
      </c>
      <c r="BB10" s="10">
        <v>0</v>
      </c>
      <c r="BC10" s="45">
        <v>0</v>
      </c>
      <c r="BD10" s="10">
        <v>0</v>
      </c>
      <c r="BE10" s="45">
        <v>0</v>
      </c>
      <c r="BF10" s="10">
        <v>102</v>
      </c>
      <c r="BG10" s="46">
        <v>1</v>
      </c>
    </row>
    <row r="11" spans="1:59" s="47" customFormat="1" ht="15" customHeight="1">
      <c r="A11" s="43" t="s">
        <v>10</v>
      </c>
      <c r="B11" s="44">
        <v>248473</v>
      </c>
      <c r="C11" s="45">
        <v>1601</v>
      </c>
      <c r="D11" s="10">
        <v>4579</v>
      </c>
      <c r="E11" s="45">
        <v>59</v>
      </c>
      <c r="F11" s="10">
        <v>221</v>
      </c>
      <c r="G11" s="45">
        <v>5</v>
      </c>
      <c r="H11" s="10">
        <v>0</v>
      </c>
      <c r="I11" s="45">
        <v>0</v>
      </c>
      <c r="J11" s="10">
        <v>0</v>
      </c>
      <c r="K11" s="45">
        <v>0</v>
      </c>
      <c r="L11" s="10">
        <v>5774</v>
      </c>
      <c r="M11" s="45">
        <v>30</v>
      </c>
      <c r="N11" s="10">
        <v>0</v>
      </c>
      <c r="O11" s="45">
        <v>0</v>
      </c>
      <c r="P11" s="10">
        <v>0</v>
      </c>
      <c r="Q11" s="45">
        <v>0</v>
      </c>
      <c r="R11" s="10">
        <v>145687</v>
      </c>
      <c r="S11" s="45">
        <v>1243</v>
      </c>
      <c r="T11" s="10">
        <v>0</v>
      </c>
      <c r="U11" s="45">
        <v>0</v>
      </c>
      <c r="V11" s="10">
        <v>48901</v>
      </c>
      <c r="W11" s="45">
        <v>6</v>
      </c>
      <c r="X11" s="10">
        <v>631</v>
      </c>
      <c r="Y11" s="45">
        <v>4</v>
      </c>
      <c r="Z11" s="10">
        <v>0</v>
      </c>
      <c r="AA11" s="45">
        <v>0</v>
      </c>
      <c r="AB11" s="10">
        <v>0</v>
      </c>
      <c r="AC11" s="45">
        <v>0</v>
      </c>
      <c r="AD11" s="10">
        <v>40568</v>
      </c>
      <c r="AE11" s="45">
        <v>243</v>
      </c>
      <c r="AF11" s="10">
        <v>0</v>
      </c>
      <c r="AG11" s="45">
        <v>0</v>
      </c>
      <c r="AH11" s="10">
        <v>0</v>
      </c>
      <c r="AI11" s="45">
        <v>0</v>
      </c>
      <c r="AJ11" s="10">
        <v>0</v>
      </c>
      <c r="AK11" s="45">
        <v>0</v>
      </c>
      <c r="AL11" s="10">
        <v>139</v>
      </c>
      <c r="AM11" s="45">
        <v>4</v>
      </c>
      <c r="AN11" s="10">
        <v>0</v>
      </c>
      <c r="AO11" s="45">
        <v>0</v>
      </c>
      <c r="AP11" s="10">
        <v>0</v>
      </c>
      <c r="AQ11" s="45">
        <v>0</v>
      </c>
      <c r="AR11" s="10">
        <v>0</v>
      </c>
      <c r="AS11" s="45">
        <v>0</v>
      </c>
      <c r="AT11" s="10">
        <v>0</v>
      </c>
      <c r="AU11" s="45">
        <v>0</v>
      </c>
      <c r="AV11" s="10">
        <v>0</v>
      </c>
      <c r="AW11" s="45">
        <v>0</v>
      </c>
      <c r="AX11" s="10">
        <v>0</v>
      </c>
      <c r="AY11" s="45">
        <v>0</v>
      </c>
      <c r="AZ11" s="10">
        <v>1704</v>
      </c>
      <c r="BA11" s="45">
        <v>4</v>
      </c>
      <c r="BB11" s="10">
        <v>0</v>
      </c>
      <c r="BC11" s="45">
        <v>0</v>
      </c>
      <c r="BD11" s="10">
        <v>0</v>
      </c>
      <c r="BE11" s="45">
        <v>0</v>
      </c>
      <c r="BF11" s="10">
        <v>269</v>
      </c>
      <c r="BG11" s="46">
        <v>3</v>
      </c>
    </row>
    <row r="12" spans="1:59" s="47" customFormat="1" ht="15" customHeight="1">
      <c r="A12" s="43" t="s">
        <v>11</v>
      </c>
      <c r="B12" s="44">
        <v>176568</v>
      </c>
      <c r="C12" s="45">
        <v>1319</v>
      </c>
      <c r="D12" s="10">
        <v>16553</v>
      </c>
      <c r="E12" s="45">
        <v>100</v>
      </c>
      <c r="F12" s="10">
        <v>0</v>
      </c>
      <c r="G12" s="45">
        <v>0</v>
      </c>
      <c r="H12" s="10">
        <v>0</v>
      </c>
      <c r="I12" s="45">
        <v>0</v>
      </c>
      <c r="J12" s="10">
        <v>0</v>
      </c>
      <c r="K12" s="45">
        <v>0</v>
      </c>
      <c r="L12" s="10">
        <v>913</v>
      </c>
      <c r="M12" s="45">
        <v>8</v>
      </c>
      <c r="N12" s="10">
        <v>0</v>
      </c>
      <c r="O12" s="45">
        <v>0</v>
      </c>
      <c r="P12" s="10">
        <v>0</v>
      </c>
      <c r="Q12" s="45">
        <v>0</v>
      </c>
      <c r="R12" s="10">
        <v>116686</v>
      </c>
      <c r="S12" s="45">
        <v>890</v>
      </c>
      <c r="T12" s="10">
        <v>0</v>
      </c>
      <c r="U12" s="45">
        <v>0</v>
      </c>
      <c r="V12" s="10">
        <v>0</v>
      </c>
      <c r="W12" s="45">
        <v>0</v>
      </c>
      <c r="X12" s="10">
        <v>324</v>
      </c>
      <c r="Y12" s="45">
        <v>2</v>
      </c>
      <c r="Z12" s="10">
        <v>0</v>
      </c>
      <c r="AA12" s="45">
        <v>0</v>
      </c>
      <c r="AB12" s="10">
        <v>0</v>
      </c>
      <c r="AC12" s="45">
        <v>0</v>
      </c>
      <c r="AD12" s="10">
        <v>35649</v>
      </c>
      <c r="AE12" s="45">
        <v>305</v>
      </c>
      <c r="AF12" s="10">
        <v>0</v>
      </c>
      <c r="AG12" s="45">
        <v>0</v>
      </c>
      <c r="AH12" s="10">
        <v>0</v>
      </c>
      <c r="AI12" s="45">
        <v>0</v>
      </c>
      <c r="AJ12" s="10">
        <v>0</v>
      </c>
      <c r="AK12" s="45">
        <v>0</v>
      </c>
      <c r="AL12" s="10">
        <v>0</v>
      </c>
      <c r="AM12" s="45">
        <v>0</v>
      </c>
      <c r="AN12" s="10">
        <v>0</v>
      </c>
      <c r="AO12" s="45">
        <v>0</v>
      </c>
      <c r="AP12" s="10">
        <v>0</v>
      </c>
      <c r="AQ12" s="45">
        <v>0</v>
      </c>
      <c r="AR12" s="10">
        <v>671</v>
      </c>
      <c r="AS12" s="45">
        <v>1</v>
      </c>
      <c r="AT12" s="10">
        <v>0</v>
      </c>
      <c r="AU12" s="45">
        <v>0</v>
      </c>
      <c r="AV12" s="10">
        <v>0</v>
      </c>
      <c r="AW12" s="45">
        <v>0</v>
      </c>
      <c r="AX12" s="10">
        <v>0</v>
      </c>
      <c r="AY12" s="45">
        <v>0</v>
      </c>
      <c r="AZ12" s="10">
        <v>3526</v>
      </c>
      <c r="BA12" s="45">
        <v>4</v>
      </c>
      <c r="BB12" s="10">
        <v>1583</v>
      </c>
      <c r="BC12" s="45">
        <v>1</v>
      </c>
      <c r="BD12" s="10">
        <v>78</v>
      </c>
      <c r="BE12" s="45">
        <v>3</v>
      </c>
      <c r="BF12" s="10">
        <v>585</v>
      </c>
      <c r="BG12" s="46">
        <v>5</v>
      </c>
    </row>
    <row r="13" spans="1:59" s="47" customFormat="1" ht="15" customHeight="1">
      <c r="A13" s="43" t="s">
        <v>12</v>
      </c>
      <c r="B13" s="44">
        <v>279543</v>
      </c>
      <c r="C13" s="45">
        <v>1216</v>
      </c>
      <c r="D13" s="10">
        <v>32423</v>
      </c>
      <c r="E13" s="45">
        <v>77</v>
      </c>
      <c r="F13" s="10">
        <v>2765</v>
      </c>
      <c r="G13" s="45">
        <v>6</v>
      </c>
      <c r="H13" s="10">
        <v>0</v>
      </c>
      <c r="I13" s="45">
        <v>0</v>
      </c>
      <c r="J13" s="10">
        <v>0</v>
      </c>
      <c r="K13" s="45">
        <v>0</v>
      </c>
      <c r="L13" s="10">
        <v>125910</v>
      </c>
      <c r="M13" s="45">
        <v>25</v>
      </c>
      <c r="N13" s="10">
        <v>0</v>
      </c>
      <c r="O13" s="45">
        <v>0</v>
      </c>
      <c r="P13" s="10">
        <v>0</v>
      </c>
      <c r="Q13" s="45">
        <v>0</v>
      </c>
      <c r="R13" s="10">
        <v>85639</v>
      </c>
      <c r="S13" s="45">
        <v>924</v>
      </c>
      <c r="T13" s="10">
        <v>0</v>
      </c>
      <c r="U13" s="45">
        <v>0</v>
      </c>
      <c r="V13" s="10">
        <v>10782</v>
      </c>
      <c r="W13" s="45">
        <v>1</v>
      </c>
      <c r="X13" s="10">
        <v>556</v>
      </c>
      <c r="Y13" s="45">
        <v>3</v>
      </c>
      <c r="Z13" s="10">
        <v>0</v>
      </c>
      <c r="AA13" s="45">
        <v>0</v>
      </c>
      <c r="AB13" s="10">
        <v>0</v>
      </c>
      <c r="AC13" s="45">
        <v>0</v>
      </c>
      <c r="AD13" s="10">
        <v>13048</v>
      </c>
      <c r="AE13" s="45">
        <v>169</v>
      </c>
      <c r="AF13" s="10">
        <v>0</v>
      </c>
      <c r="AG13" s="45">
        <v>0</v>
      </c>
      <c r="AH13" s="10">
        <v>0</v>
      </c>
      <c r="AI13" s="45">
        <v>0</v>
      </c>
      <c r="AJ13" s="10">
        <v>0</v>
      </c>
      <c r="AK13" s="45">
        <v>0</v>
      </c>
      <c r="AL13" s="10">
        <v>2655</v>
      </c>
      <c r="AM13" s="45">
        <v>3</v>
      </c>
      <c r="AN13" s="10">
        <v>0</v>
      </c>
      <c r="AO13" s="45">
        <v>0</v>
      </c>
      <c r="AP13" s="10">
        <v>0</v>
      </c>
      <c r="AQ13" s="45">
        <v>0</v>
      </c>
      <c r="AR13" s="10">
        <v>4960</v>
      </c>
      <c r="AS13" s="45">
        <v>4</v>
      </c>
      <c r="AT13" s="10">
        <v>0</v>
      </c>
      <c r="AU13" s="45">
        <v>0</v>
      </c>
      <c r="AV13" s="10">
        <v>0</v>
      </c>
      <c r="AW13" s="45">
        <v>0</v>
      </c>
      <c r="AX13" s="10">
        <v>0</v>
      </c>
      <c r="AY13" s="45">
        <v>0</v>
      </c>
      <c r="AZ13" s="10">
        <v>769</v>
      </c>
      <c r="BA13" s="45">
        <v>3</v>
      </c>
      <c r="BB13" s="10">
        <v>0</v>
      </c>
      <c r="BC13" s="45">
        <v>0</v>
      </c>
      <c r="BD13" s="10">
        <v>0</v>
      </c>
      <c r="BE13" s="45">
        <v>0</v>
      </c>
      <c r="BF13" s="10">
        <v>36</v>
      </c>
      <c r="BG13" s="46">
        <v>1</v>
      </c>
    </row>
    <row r="14" spans="1:59" s="47" customFormat="1" ht="15" customHeight="1">
      <c r="A14" s="43" t="s">
        <v>13</v>
      </c>
      <c r="B14" s="44">
        <v>159282</v>
      </c>
      <c r="C14" s="45">
        <v>796</v>
      </c>
      <c r="D14" s="10">
        <v>52</v>
      </c>
      <c r="E14" s="45">
        <v>4</v>
      </c>
      <c r="F14" s="10">
        <v>0</v>
      </c>
      <c r="G14" s="45">
        <v>0</v>
      </c>
      <c r="H14" s="10">
        <v>0</v>
      </c>
      <c r="I14" s="45">
        <v>0</v>
      </c>
      <c r="J14" s="10">
        <v>0</v>
      </c>
      <c r="K14" s="45">
        <v>0</v>
      </c>
      <c r="L14" s="10">
        <v>20706</v>
      </c>
      <c r="M14" s="45">
        <v>17</v>
      </c>
      <c r="N14" s="10">
        <v>0</v>
      </c>
      <c r="O14" s="45">
        <v>0</v>
      </c>
      <c r="P14" s="10">
        <v>0</v>
      </c>
      <c r="Q14" s="45">
        <v>0</v>
      </c>
      <c r="R14" s="10">
        <v>65873</v>
      </c>
      <c r="S14" s="45">
        <v>583</v>
      </c>
      <c r="T14" s="10">
        <v>0</v>
      </c>
      <c r="U14" s="45">
        <v>0</v>
      </c>
      <c r="V14" s="10">
        <v>0</v>
      </c>
      <c r="W14" s="45">
        <v>0</v>
      </c>
      <c r="X14" s="10">
        <v>1679</v>
      </c>
      <c r="Y14" s="45">
        <v>1</v>
      </c>
      <c r="Z14" s="10">
        <v>0</v>
      </c>
      <c r="AA14" s="45">
        <v>0</v>
      </c>
      <c r="AB14" s="10">
        <v>0</v>
      </c>
      <c r="AC14" s="45">
        <v>0</v>
      </c>
      <c r="AD14" s="10">
        <v>49487</v>
      </c>
      <c r="AE14" s="45">
        <v>180</v>
      </c>
      <c r="AF14" s="10">
        <v>0</v>
      </c>
      <c r="AG14" s="45">
        <v>0</v>
      </c>
      <c r="AH14" s="10">
        <v>0</v>
      </c>
      <c r="AI14" s="45">
        <v>0</v>
      </c>
      <c r="AJ14" s="10">
        <v>0</v>
      </c>
      <c r="AK14" s="45">
        <v>0</v>
      </c>
      <c r="AL14" s="10">
        <v>0</v>
      </c>
      <c r="AM14" s="45">
        <v>0</v>
      </c>
      <c r="AN14" s="10">
        <v>0</v>
      </c>
      <c r="AO14" s="45">
        <v>0</v>
      </c>
      <c r="AP14" s="10">
        <v>0</v>
      </c>
      <c r="AQ14" s="45">
        <v>0</v>
      </c>
      <c r="AR14" s="10">
        <v>0</v>
      </c>
      <c r="AS14" s="45">
        <v>0</v>
      </c>
      <c r="AT14" s="10">
        <v>9732</v>
      </c>
      <c r="AU14" s="45">
        <v>1</v>
      </c>
      <c r="AV14" s="10">
        <v>0</v>
      </c>
      <c r="AW14" s="45">
        <v>0</v>
      </c>
      <c r="AX14" s="10">
        <v>0</v>
      </c>
      <c r="AY14" s="45">
        <v>0</v>
      </c>
      <c r="AZ14" s="10">
        <v>0</v>
      </c>
      <c r="BA14" s="45">
        <v>0</v>
      </c>
      <c r="BB14" s="10">
        <v>0</v>
      </c>
      <c r="BC14" s="45">
        <v>0</v>
      </c>
      <c r="BD14" s="10">
        <v>0</v>
      </c>
      <c r="BE14" s="45">
        <v>0</v>
      </c>
      <c r="BF14" s="10">
        <v>11753</v>
      </c>
      <c r="BG14" s="46">
        <v>10</v>
      </c>
    </row>
    <row r="15" spans="1:59" s="47" customFormat="1" ht="15" customHeight="1">
      <c r="A15" s="43" t="s">
        <v>14</v>
      </c>
      <c r="B15" s="44">
        <v>166086.20000000001</v>
      </c>
      <c r="C15" s="45">
        <v>1172</v>
      </c>
      <c r="D15" s="10">
        <v>0</v>
      </c>
      <c r="E15" s="45">
        <v>0</v>
      </c>
      <c r="F15" s="10">
        <v>0</v>
      </c>
      <c r="G15" s="45">
        <v>0</v>
      </c>
      <c r="H15" s="10">
        <v>0</v>
      </c>
      <c r="I15" s="45">
        <v>0</v>
      </c>
      <c r="J15" s="10">
        <v>0</v>
      </c>
      <c r="K15" s="45">
        <v>0</v>
      </c>
      <c r="L15" s="10">
        <v>0</v>
      </c>
      <c r="M15" s="45">
        <v>0</v>
      </c>
      <c r="N15" s="10">
        <v>0</v>
      </c>
      <c r="O15" s="45">
        <v>0</v>
      </c>
      <c r="P15" s="10">
        <v>0</v>
      </c>
      <c r="Q15" s="45">
        <v>0</v>
      </c>
      <c r="R15" s="10">
        <v>96868</v>
      </c>
      <c r="S15" s="45">
        <v>1081</v>
      </c>
      <c r="T15" s="10">
        <v>0</v>
      </c>
      <c r="U15" s="45">
        <v>0</v>
      </c>
      <c r="V15" s="10">
        <v>0</v>
      </c>
      <c r="W15" s="45">
        <v>0</v>
      </c>
      <c r="X15" s="10">
        <v>4238.2</v>
      </c>
      <c r="Y15" s="45">
        <v>4</v>
      </c>
      <c r="Z15" s="10">
        <v>0</v>
      </c>
      <c r="AA15" s="45">
        <v>0</v>
      </c>
      <c r="AB15" s="10">
        <v>0</v>
      </c>
      <c r="AC15" s="45">
        <v>0</v>
      </c>
      <c r="AD15" s="10">
        <v>50034</v>
      </c>
      <c r="AE15" s="45">
        <v>76</v>
      </c>
      <c r="AF15" s="10">
        <v>0</v>
      </c>
      <c r="AG15" s="45">
        <v>0</v>
      </c>
      <c r="AH15" s="10">
        <v>800</v>
      </c>
      <c r="AI15" s="45">
        <v>2</v>
      </c>
      <c r="AJ15" s="10">
        <v>9005</v>
      </c>
      <c r="AK15" s="45">
        <v>1</v>
      </c>
      <c r="AL15" s="10">
        <v>445</v>
      </c>
      <c r="AM15" s="45">
        <v>5</v>
      </c>
      <c r="AN15" s="10">
        <v>0</v>
      </c>
      <c r="AO15" s="45">
        <v>0</v>
      </c>
      <c r="AP15" s="10">
        <v>0</v>
      </c>
      <c r="AQ15" s="45">
        <v>0</v>
      </c>
      <c r="AR15" s="10">
        <v>0</v>
      </c>
      <c r="AS15" s="45">
        <v>0</v>
      </c>
      <c r="AT15" s="10">
        <v>0</v>
      </c>
      <c r="AU15" s="45">
        <v>0</v>
      </c>
      <c r="AV15" s="10">
        <v>0</v>
      </c>
      <c r="AW15" s="45">
        <v>0</v>
      </c>
      <c r="AX15" s="10">
        <v>0</v>
      </c>
      <c r="AY15" s="45">
        <v>0</v>
      </c>
      <c r="AZ15" s="10">
        <v>0</v>
      </c>
      <c r="BA15" s="45">
        <v>0</v>
      </c>
      <c r="BB15" s="10">
        <v>0</v>
      </c>
      <c r="BC15" s="45">
        <v>0</v>
      </c>
      <c r="BD15" s="10">
        <v>0</v>
      </c>
      <c r="BE15" s="45">
        <v>0</v>
      </c>
      <c r="BF15" s="10">
        <v>4696</v>
      </c>
      <c r="BG15" s="46">
        <v>3</v>
      </c>
    </row>
    <row r="16" spans="1:59" s="47" customFormat="1" ht="15" customHeight="1">
      <c r="A16" s="43" t="s">
        <v>15</v>
      </c>
      <c r="B16" s="44">
        <v>121235</v>
      </c>
      <c r="C16" s="45">
        <v>639</v>
      </c>
      <c r="D16" s="10">
        <v>34418</v>
      </c>
      <c r="E16" s="45">
        <v>74</v>
      </c>
      <c r="F16" s="10">
        <v>0</v>
      </c>
      <c r="G16" s="45">
        <v>0</v>
      </c>
      <c r="H16" s="10">
        <v>0</v>
      </c>
      <c r="I16" s="45">
        <v>0</v>
      </c>
      <c r="J16" s="10">
        <v>0</v>
      </c>
      <c r="K16" s="45">
        <v>0</v>
      </c>
      <c r="L16" s="10">
        <v>0</v>
      </c>
      <c r="M16" s="45">
        <v>0</v>
      </c>
      <c r="N16" s="10">
        <v>0</v>
      </c>
      <c r="O16" s="45">
        <v>0</v>
      </c>
      <c r="P16" s="10">
        <v>0</v>
      </c>
      <c r="Q16" s="45">
        <v>0</v>
      </c>
      <c r="R16" s="10">
        <v>53813</v>
      </c>
      <c r="S16" s="45">
        <v>490</v>
      </c>
      <c r="T16" s="10">
        <v>0</v>
      </c>
      <c r="U16" s="45">
        <v>0</v>
      </c>
      <c r="V16" s="10">
        <v>7308</v>
      </c>
      <c r="W16" s="45">
        <v>1</v>
      </c>
      <c r="X16" s="10">
        <v>827</v>
      </c>
      <c r="Y16" s="45">
        <v>4</v>
      </c>
      <c r="Z16" s="10">
        <v>0</v>
      </c>
      <c r="AA16" s="45">
        <v>0</v>
      </c>
      <c r="AB16" s="10">
        <v>0</v>
      </c>
      <c r="AC16" s="45">
        <v>0</v>
      </c>
      <c r="AD16" s="10">
        <v>14973</v>
      </c>
      <c r="AE16" s="45">
        <v>57</v>
      </c>
      <c r="AF16" s="10">
        <v>0</v>
      </c>
      <c r="AG16" s="45">
        <v>0</v>
      </c>
      <c r="AH16" s="10">
        <v>0</v>
      </c>
      <c r="AI16" s="45">
        <v>0</v>
      </c>
      <c r="AJ16" s="10">
        <v>0</v>
      </c>
      <c r="AK16" s="45">
        <v>0</v>
      </c>
      <c r="AL16" s="10">
        <v>1068</v>
      </c>
      <c r="AM16" s="45">
        <v>3</v>
      </c>
      <c r="AN16" s="10">
        <v>0</v>
      </c>
      <c r="AO16" s="45">
        <v>0</v>
      </c>
      <c r="AP16" s="10">
        <v>0</v>
      </c>
      <c r="AQ16" s="45">
        <v>0</v>
      </c>
      <c r="AR16" s="10">
        <v>363</v>
      </c>
      <c r="AS16" s="45">
        <v>2</v>
      </c>
      <c r="AT16" s="10">
        <v>0</v>
      </c>
      <c r="AU16" s="45">
        <v>0</v>
      </c>
      <c r="AV16" s="10">
        <v>0</v>
      </c>
      <c r="AW16" s="45">
        <v>0</v>
      </c>
      <c r="AX16" s="10">
        <v>0</v>
      </c>
      <c r="AY16" s="45">
        <v>0</v>
      </c>
      <c r="AZ16" s="10">
        <v>2650</v>
      </c>
      <c r="BA16" s="45">
        <v>2</v>
      </c>
      <c r="BB16" s="10">
        <v>5642</v>
      </c>
      <c r="BC16" s="45">
        <v>4</v>
      </c>
      <c r="BD16" s="10">
        <v>0</v>
      </c>
      <c r="BE16" s="45">
        <v>0</v>
      </c>
      <c r="BF16" s="10">
        <v>173</v>
      </c>
      <c r="BG16" s="46">
        <v>2</v>
      </c>
    </row>
    <row r="17" spans="1:59" s="47" customFormat="1" ht="15" customHeight="1">
      <c r="A17" s="43" t="s">
        <v>16</v>
      </c>
      <c r="B17" s="44">
        <v>144556</v>
      </c>
      <c r="C17" s="45">
        <v>997</v>
      </c>
      <c r="D17" s="10">
        <v>2822</v>
      </c>
      <c r="E17" s="45">
        <v>21</v>
      </c>
      <c r="F17" s="10">
        <v>2141</v>
      </c>
      <c r="G17" s="45">
        <v>12</v>
      </c>
      <c r="H17" s="10">
        <v>0</v>
      </c>
      <c r="I17" s="45">
        <v>0</v>
      </c>
      <c r="J17" s="10">
        <v>0</v>
      </c>
      <c r="K17" s="45">
        <v>0</v>
      </c>
      <c r="L17" s="10">
        <v>0</v>
      </c>
      <c r="M17" s="45">
        <v>0</v>
      </c>
      <c r="N17" s="10">
        <v>0</v>
      </c>
      <c r="O17" s="45">
        <v>0</v>
      </c>
      <c r="P17" s="10">
        <v>0</v>
      </c>
      <c r="Q17" s="45">
        <v>0</v>
      </c>
      <c r="R17" s="10">
        <v>93901</v>
      </c>
      <c r="S17" s="45">
        <v>837</v>
      </c>
      <c r="T17" s="10">
        <v>0</v>
      </c>
      <c r="U17" s="45">
        <v>0</v>
      </c>
      <c r="V17" s="10">
        <v>0</v>
      </c>
      <c r="W17" s="45">
        <v>0</v>
      </c>
      <c r="X17" s="10">
        <v>1470</v>
      </c>
      <c r="Y17" s="45">
        <v>5</v>
      </c>
      <c r="Z17" s="10">
        <v>0</v>
      </c>
      <c r="AA17" s="45">
        <v>0</v>
      </c>
      <c r="AB17" s="10">
        <v>0</v>
      </c>
      <c r="AC17" s="45">
        <v>0</v>
      </c>
      <c r="AD17" s="10">
        <v>36048</v>
      </c>
      <c r="AE17" s="45">
        <v>103</v>
      </c>
      <c r="AF17" s="10">
        <v>0</v>
      </c>
      <c r="AG17" s="45">
        <v>0</v>
      </c>
      <c r="AH17" s="10">
        <v>0</v>
      </c>
      <c r="AI17" s="45">
        <v>0</v>
      </c>
      <c r="AJ17" s="10">
        <v>5576</v>
      </c>
      <c r="AK17" s="45">
        <v>2</v>
      </c>
      <c r="AL17" s="10">
        <v>271</v>
      </c>
      <c r="AM17" s="45">
        <v>1</v>
      </c>
      <c r="AN17" s="10">
        <v>0</v>
      </c>
      <c r="AO17" s="45">
        <v>0</v>
      </c>
      <c r="AP17" s="10">
        <v>0</v>
      </c>
      <c r="AQ17" s="45">
        <v>0</v>
      </c>
      <c r="AR17" s="10">
        <v>0</v>
      </c>
      <c r="AS17" s="45">
        <v>0</v>
      </c>
      <c r="AT17" s="10">
        <v>0</v>
      </c>
      <c r="AU17" s="45">
        <v>0</v>
      </c>
      <c r="AV17" s="10">
        <v>0</v>
      </c>
      <c r="AW17" s="45">
        <v>0</v>
      </c>
      <c r="AX17" s="10">
        <v>0</v>
      </c>
      <c r="AY17" s="45">
        <v>0</v>
      </c>
      <c r="AZ17" s="10">
        <v>1799</v>
      </c>
      <c r="BA17" s="45">
        <v>10</v>
      </c>
      <c r="BB17" s="10">
        <v>0</v>
      </c>
      <c r="BC17" s="45">
        <v>0</v>
      </c>
      <c r="BD17" s="10">
        <v>0</v>
      </c>
      <c r="BE17" s="45">
        <v>0</v>
      </c>
      <c r="BF17" s="10">
        <v>528</v>
      </c>
      <c r="BG17" s="46">
        <v>6</v>
      </c>
    </row>
    <row r="18" spans="1:59" s="47" customFormat="1" ht="15" customHeight="1">
      <c r="A18" s="43" t="s">
        <v>17</v>
      </c>
      <c r="B18" s="44">
        <v>1083737.5</v>
      </c>
      <c r="C18" s="45">
        <v>2151</v>
      </c>
      <c r="D18" s="10">
        <v>194112</v>
      </c>
      <c r="E18" s="45">
        <v>419</v>
      </c>
      <c r="F18" s="10">
        <v>43758</v>
      </c>
      <c r="G18" s="45">
        <v>70</v>
      </c>
      <c r="H18" s="10">
        <v>0</v>
      </c>
      <c r="I18" s="45">
        <v>0</v>
      </c>
      <c r="J18" s="10">
        <v>0</v>
      </c>
      <c r="K18" s="45">
        <v>0</v>
      </c>
      <c r="L18" s="10">
        <v>447669.8</v>
      </c>
      <c r="M18" s="45">
        <v>157</v>
      </c>
      <c r="N18" s="10">
        <v>0</v>
      </c>
      <c r="O18" s="45">
        <v>0</v>
      </c>
      <c r="P18" s="10">
        <v>0</v>
      </c>
      <c r="Q18" s="45">
        <v>0</v>
      </c>
      <c r="R18" s="10">
        <v>160891.1</v>
      </c>
      <c r="S18" s="45">
        <v>1137</v>
      </c>
      <c r="T18" s="10">
        <v>696.7</v>
      </c>
      <c r="U18" s="45">
        <v>1</v>
      </c>
      <c r="V18" s="10">
        <v>14194</v>
      </c>
      <c r="W18" s="45">
        <v>2</v>
      </c>
      <c r="X18" s="10">
        <v>321</v>
      </c>
      <c r="Y18" s="45">
        <v>1</v>
      </c>
      <c r="Z18" s="10">
        <v>1946.1</v>
      </c>
      <c r="AA18" s="45">
        <v>7</v>
      </c>
      <c r="AB18" s="10">
        <v>2638.4</v>
      </c>
      <c r="AC18" s="45">
        <v>3</v>
      </c>
      <c r="AD18" s="10">
        <v>150875</v>
      </c>
      <c r="AE18" s="45">
        <v>283</v>
      </c>
      <c r="AF18" s="10">
        <v>0</v>
      </c>
      <c r="AG18" s="45">
        <v>0</v>
      </c>
      <c r="AH18" s="10">
        <v>0</v>
      </c>
      <c r="AI18" s="45">
        <v>0</v>
      </c>
      <c r="AJ18" s="10">
        <v>14522</v>
      </c>
      <c r="AK18" s="45">
        <v>21</v>
      </c>
      <c r="AL18" s="10">
        <v>32734.400000000001</v>
      </c>
      <c r="AM18" s="45">
        <v>22</v>
      </c>
      <c r="AN18" s="10">
        <v>0</v>
      </c>
      <c r="AO18" s="45">
        <v>0</v>
      </c>
      <c r="AP18" s="10">
        <v>0</v>
      </c>
      <c r="AQ18" s="45">
        <v>0</v>
      </c>
      <c r="AR18" s="10">
        <v>1826.1</v>
      </c>
      <c r="AS18" s="45">
        <v>2</v>
      </c>
      <c r="AT18" s="10">
        <v>991.9</v>
      </c>
      <c r="AU18" s="45">
        <v>1</v>
      </c>
      <c r="AV18" s="10">
        <v>0</v>
      </c>
      <c r="AW18" s="45">
        <v>0</v>
      </c>
      <c r="AX18" s="10">
        <v>0</v>
      </c>
      <c r="AY18" s="45">
        <v>0</v>
      </c>
      <c r="AZ18" s="10">
        <v>4986</v>
      </c>
      <c r="BA18" s="45">
        <v>5</v>
      </c>
      <c r="BB18" s="10">
        <v>76</v>
      </c>
      <c r="BC18" s="45">
        <v>1</v>
      </c>
      <c r="BD18" s="10">
        <v>5021</v>
      </c>
      <c r="BE18" s="45">
        <v>9</v>
      </c>
      <c r="BF18" s="10">
        <v>6478</v>
      </c>
      <c r="BG18" s="46">
        <v>10</v>
      </c>
    </row>
    <row r="19" spans="1:59" s="47" customFormat="1" ht="15" customHeight="1">
      <c r="A19" s="43" t="s">
        <v>18</v>
      </c>
      <c r="B19" s="44">
        <v>1266131.3999999999</v>
      </c>
      <c r="C19" s="45">
        <v>2927</v>
      </c>
      <c r="D19" s="10">
        <v>224345</v>
      </c>
      <c r="E19" s="45">
        <v>437</v>
      </c>
      <c r="F19" s="10">
        <v>6722</v>
      </c>
      <c r="G19" s="45">
        <v>36</v>
      </c>
      <c r="H19" s="10">
        <v>0</v>
      </c>
      <c r="I19" s="45">
        <v>0</v>
      </c>
      <c r="J19" s="10">
        <v>0</v>
      </c>
      <c r="K19" s="45">
        <v>0</v>
      </c>
      <c r="L19" s="10">
        <v>624305</v>
      </c>
      <c r="M19" s="45">
        <v>95</v>
      </c>
      <c r="N19" s="10">
        <v>0</v>
      </c>
      <c r="O19" s="45">
        <v>0</v>
      </c>
      <c r="P19" s="10">
        <v>0</v>
      </c>
      <c r="Q19" s="45">
        <v>0</v>
      </c>
      <c r="R19" s="10">
        <v>233524.4</v>
      </c>
      <c r="S19" s="45">
        <v>1799</v>
      </c>
      <c r="T19" s="10">
        <v>0</v>
      </c>
      <c r="U19" s="45">
        <v>0</v>
      </c>
      <c r="V19" s="10">
        <v>19814</v>
      </c>
      <c r="W19" s="45">
        <v>5</v>
      </c>
      <c r="X19" s="10">
        <v>2331</v>
      </c>
      <c r="Y19" s="45">
        <v>4</v>
      </c>
      <c r="Z19" s="10">
        <v>695.8</v>
      </c>
      <c r="AA19" s="45">
        <v>1</v>
      </c>
      <c r="AB19" s="10">
        <v>0</v>
      </c>
      <c r="AC19" s="45">
        <v>0</v>
      </c>
      <c r="AD19" s="10">
        <v>122068.7</v>
      </c>
      <c r="AE19" s="45">
        <v>476</v>
      </c>
      <c r="AF19" s="10">
        <v>0</v>
      </c>
      <c r="AG19" s="45">
        <v>0</v>
      </c>
      <c r="AH19" s="10">
        <v>0</v>
      </c>
      <c r="AI19" s="45">
        <v>0</v>
      </c>
      <c r="AJ19" s="10">
        <v>8810</v>
      </c>
      <c r="AK19" s="45">
        <v>10</v>
      </c>
      <c r="AL19" s="10">
        <v>3739.9</v>
      </c>
      <c r="AM19" s="45">
        <v>10</v>
      </c>
      <c r="AN19" s="10">
        <v>0</v>
      </c>
      <c r="AO19" s="45">
        <v>0</v>
      </c>
      <c r="AP19" s="10">
        <v>0</v>
      </c>
      <c r="AQ19" s="45">
        <v>0</v>
      </c>
      <c r="AR19" s="10">
        <v>3837</v>
      </c>
      <c r="AS19" s="45">
        <v>11</v>
      </c>
      <c r="AT19" s="10">
        <v>616</v>
      </c>
      <c r="AU19" s="45">
        <v>1</v>
      </c>
      <c r="AV19" s="10">
        <v>0</v>
      </c>
      <c r="AW19" s="45">
        <v>0</v>
      </c>
      <c r="AX19" s="10">
        <v>0</v>
      </c>
      <c r="AY19" s="45">
        <v>0</v>
      </c>
      <c r="AZ19" s="10">
        <v>5548</v>
      </c>
      <c r="BA19" s="45">
        <v>9</v>
      </c>
      <c r="BB19" s="10">
        <v>0</v>
      </c>
      <c r="BC19" s="45">
        <v>0</v>
      </c>
      <c r="BD19" s="10">
        <v>4347</v>
      </c>
      <c r="BE19" s="45">
        <v>16</v>
      </c>
      <c r="BF19" s="10">
        <v>5427.6</v>
      </c>
      <c r="BG19" s="46">
        <v>17</v>
      </c>
    </row>
    <row r="20" spans="1:59" s="47" customFormat="1" ht="15" customHeight="1">
      <c r="A20" s="43" t="s">
        <v>19</v>
      </c>
      <c r="B20" s="44">
        <v>169257</v>
      </c>
      <c r="C20" s="45">
        <v>1160</v>
      </c>
      <c r="D20" s="10">
        <v>136</v>
      </c>
      <c r="E20" s="45">
        <v>2</v>
      </c>
      <c r="F20" s="10">
        <v>378</v>
      </c>
      <c r="G20" s="45">
        <v>7</v>
      </c>
      <c r="H20" s="10">
        <v>0</v>
      </c>
      <c r="I20" s="45">
        <v>0</v>
      </c>
      <c r="J20" s="10">
        <v>0</v>
      </c>
      <c r="K20" s="45">
        <v>0</v>
      </c>
      <c r="L20" s="10">
        <v>0</v>
      </c>
      <c r="M20" s="45">
        <v>0</v>
      </c>
      <c r="N20" s="10">
        <v>0</v>
      </c>
      <c r="O20" s="45">
        <v>0</v>
      </c>
      <c r="P20" s="10">
        <v>0</v>
      </c>
      <c r="Q20" s="45">
        <v>0</v>
      </c>
      <c r="R20" s="10">
        <v>85306</v>
      </c>
      <c r="S20" s="45">
        <v>863</v>
      </c>
      <c r="T20" s="10">
        <v>0</v>
      </c>
      <c r="U20" s="45">
        <v>0</v>
      </c>
      <c r="V20" s="10">
        <v>19165</v>
      </c>
      <c r="W20" s="45">
        <v>1</v>
      </c>
      <c r="X20" s="10">
        <v>6734</v>
      </c>
      <c r="Y20" s="45">
        <v>4</v>
      </c>
      <c r="Z20" s="10">
        <v>0</v>
      </c>
      <c r="AA20" s="45">
        <v>0</v>
      </c>
      <c r="AB20" s="10">
        <v>0</v>
      </c>
      <c r="AC20" s="45">
        <v>0</v>
      </c>
      <c r="AD20" s="10">
        <v>42923</v>
      </c>
      <c r="AE20" s="45">
        <v>262</v>
      </c>
      <c r="AF20" s="10">
        <v>0</v>
      </c>
      <c r="AG20" s="45">
        <v>0</v>
      </c>
      <c r="AH20" s="10">
        <v>0</v>
      </c>
      <c r="AI20" s="45">
        <v>0</v>
      </c>
      <c r="AJ20" s="10">
        <v>8724</v>
      </c>
      <c r="AK20" s="45">
        <v>4</v>
      </c>
      <c r="AL20" s="10">
        <v>753</v>
      </c>
      <c r="AM20" s="45">
        <v>13</v>
      </c>
      <c r="AN20" s="10">
        <v>0</v>
      </c>
      <c r="AO20" s="45">
        <v>0</v>
      </c>
      <c r="AP20" s="10">
        <v>0</v>
      </c>
      <c r="AQ20" s="45">
        <v>0</v>
      </c>
      <c r="AR20" s="10">
        <v>0</v>
      </c>
      <c r="AS20" s="45">
        <v>0</v>
      </c>
      <c r="AT20" s="10">
        <v>143</v>
      </c>
      <c r="AU20" s="45">
        <v>1</v>
      </c>
      <c r="AV20" s="10">
        <v>0</v>
      </c>
      <c r="AW20" s="45">
        <v>0</v>
      </c>
      <c r="AX20" s="10">
        <v>0</v>
      </c>
      <c r="AY20" s="45">
        <v>0</v>
      </c>
      <c r="AZ20" s="10">
        <v>4598</v>
      </c>
      <c r="BA20" s="45">
        <v>2</v>
      </c>
      <c r="BB20" s="10">
        <v>0</v>
      </c>
      <c r="BC20" s="45">
        <v>0</v>
      </c>
      <c r="BD20" s="10">
        <v>0</v>
      </c>
      <c r="BE20" s="45">
        <v>0</v>
      </c>
      <c r="BF20" s="10">
        <v>397</v>
      </c>
      <c r="BG20" s="46">
        <v>1</v>
      </c>
    </row>
    <row r="21" spans="1:59" s="47" customFormat="1" ht="15" customHeight="1">
      <c r="A21" s="43" t="s">
        <v>20</v>
      </c>
      <c r="B21" s="44">
        <v>486137.5</v>
      </c>
      <c r="C21" s="45">
        <v>1610</v>
      </c>
      <c r="D21" s="10">
        <v>79548</v>
      </c>
      <c r="E21" s="45">
        <v>170</v>
      </c>
      <c r="F21" s="10">
        <v>26972</v>
      </c>
      <c r="G21" s="45">
        <v>51</v>
      </c>
      <c r="H21" s="10">
        <v>0</v>
      </c>
      <c r="I21" s="45">
        <v>0</v>
      </c>
      <c r="J21" s="10">
        <v>0</v>
      </c>
      <c r="K21" s="45">
        <v>0</v>
      </c>
      <c r="L21" s="10">
        <v>156344</v>
      </c>
      <c r="M21" s="45">
        <v>55</v>
      </c>
      <c r="N21" s="10">
        <v>0</v>
      </c>
      <c r="O21" s="45">
        <v>0</v>
      </c>
      <c r="P21" s="10">
        <v>0</v>
      </c>
      <c r="Q21" s="45">
        <v>0</v>
      </c>
      <c r="R21" s="10">
        <v>122433.2</v>
      </c>
      <c r="S21" s="45">
        <v>924</v>
      </c>
      <c r="T21" s="10">
        <v>0</v>
      </c>
      <c r="U21" s="45">
        <v>0</v>
      </c>
      <c r="V21" s="10">
        <v>35979</v>
      </c>
      <c r="W21" s="45">
        <v>2</v>
      </c>
      <c r="X21" s="10">
        <v>578</v>
      </c>
      <c r="Y21" s="45">
        <v>2</v>
      </c>
      <c r="Z21" s="10">
        <v>0</v>
      </c>
      <c r="AA21" s="45">
        <v>0</v>
      </c>
      <c r="AB21" s="10">
        <v>0</v>
      </c>
      <c r="AC21" s="45">
        <v>0</v>
      </c>
      <c r="AD21" s="10">
        <v>52156.7</v>
      </c>
      <c r="AE21" s="45">
        <v>364</v>
      </c>
      <c r="AF21" s="10">
        <v>0</v>
      </c>
      <c r="AG21" s="45">
        <v>0</v>
      </c>
      <c r="AH21" s="10">
        <v>0</v>
      </c>
      <c r="AI21" s="45">
        <v>0</v>
      </c>
      <c r="AJ21" s="10">
        <v>0</v>
      </c>
      <c r="AK21" s="45">
        <v>0</v>
      </c>
      <c r="AL21" s="10">
        <v>3404</v>
      </c>
      <c r="AM21" s="45">
        <v>13</v>
      </c>
      <c r="AN21" s="10">
        <v>0</v>
      </c>
      <c r="AO21" s="45">
        <v>0</v>
      </c>
      <c r="AP21" s="10">
        <v>0</v>
      </c>
      <c r="AQ21" s="45">
        <v>0</v>
      </c>
      <c r="AR21" s="10">
        <v>0</v>
      </c>
      <c r="AS21" s="45">
        <v>0</v>
      </c>
      <c r="AT21" s="10">
        <v>1906.9</v>
      </c>
      <c r="AU21" s="45">
        <v>1</v>
      </c>
      <c r="AV21" s="10">
        <v>0</v>
      </c>
      <c r="AW21" s="45">
        <v>0</v>
      </c>
      <c r="AX21" s="10">
        <v>0</v>
      </c>
      <c r="AY21" s="45">
        <v>0</v>
      </c>
      <c r="AZ21" s="10">
        <v>3652</v>
      </c>
      <c r="BA21" s="45">
        <v>5</v>
      </c>
      <c r="BB21" s="10">
        <v>0</v>
      </c>
      <c r="BC21" s="45">
        <v>0</v>
      </c>
      <c r="BD21" s="10">
        <v>0</v>
      </c>
      <c r="BE21" s="45">
        <v>0</v>
      </c>
      <c r="BF21" s="10">
        <v>3163.7</v>
      </c>
      <c r="BG21" s="46">
        <v>23</v>
      </c>
    </row>
    <row r="22" spans="1:59" s="47" customFormat="1" ht="15" customHeight="1">
      <c r="A22" s="43" t="s">
        <v>21</v>
      </c>
      <c r="B22" s="44">
        <v>1204875.7</v>
      </c>
      <c r="C22" s="45">
        <v>2888</v>
      </c>
      <c r="D22" s="10">
        <v>147302</v>
      </c>
      <c r="E22" s="45">
        <v>304</v>
      </c>
      <c r="F22" s="10">
        <v>43663</v>
      </c>
      <c r="G22" s="45">
        <v>100</v>
      </c>
      <c r="H22" s="10">
        <v>0</v>
      </c>
      <c r="I22" s="45">
        <v>0</v>
      </c>
      <c r="J22" s="10">
        <v>0</v>
      </c>
      <c r="K22" s="45">
        <v>0</v>
      </c>
      <c r="L22" s="10">
        <v>352775</v>
      </c>
      <c r="M22" s="45">
        <v>61</v>
      </c>
      <c r="N22" s="10">
        <v>0</v>
      </c>
      <c r="O22" s="45">
        <v>0</v>
      </c>
      <c r="P22" s="10">
        <v>0</v>
      </c>
      <c r="Q22" s="45">
        <v>0</v>
      </c>
      <c r="R22" s="10">
        <v>413726.3</v>
      </c>
      <c r="S22" s="45">
        <v>1931</v>
      </c>
      <c r="T22" s="10">
        <v>353.1</v>
      </c>
      <c r="U22" s="45">
        <v>1</v>
      </c>
      <c r="V22" s="10">
        <v>29460</v>
      </c>
      <c r="W22" s="45">
        <v>6</v>
      </c>
      <c r="X22" s="10">
        <v>107.1</v>
      </c>
      <c r="Y22" s="45">
        <v>1</v>
      </c>
      <c r="Z22" s="10">
        <v>1618.4</v>
      </c>
      <c r="AA22" s="45">
        <v>3</v>
      </c>
      <c r="AB22" s="10">
        <v>1297.0999999999999</v>
      </c>
      <c r="AC22" s="45">
        <v>4</v>
      </c>
      <c r="AD22" s="10">
        <v>185038.7</v>
      </c>
      <c r="AE22" s="45">
        <v>445</v>
      </c>
      <c r="AF22" s="10">
        <v>0</v>
      </c>
      <c r="AG22" s="45">
        <v>0</v>
      </c>
      <c r="AH22" s="10">
        <v>0</v>
      </c>
      <c r="AI22" s="45">
        <v>0</v>
      </c>
      <c r="AJ22" s="10">
        <v>0</v>
      </c>
      <c r="AK22" s="45">
        <v>0</v>
      </c>
      <c r="AL22" s="10">
        <v>3904</v>
      </c>
      <c r="AM22" s="45">
        <v>10</v>
      </c>
      <c r="AN22" s="10">
        <v>27</v>
      </c>
      <c r="AO22" s="45">
        <v>2</v>
      </c>
      <c r="AP22" s="10">
        <v>0</v>
      </c>
      <c r="AQ22" s="45">
        <v>0</v>
      </c>
      <c r="AR22" s="10">
        <v>0</v>
      </c>
      <c r="AS22" s="45">
        <v>0</v>
      </c>
      <c r="AT22" s="10">
        <v>0</v>
      </c>
      <c r="AU22" s="45">
        <v>0</v>
      </c>
      <c r="AV22" s="10">
        <v>0</v>
      </c>
      <c r="AW22" s="45">
        <v>0</v>
      </c>
      <c r="AX22" s="10">
        <v>0</v>
      </c>
      <c r="AY22" s="45">
        <v>0</v>
      </c>
      <c r="AZ22" s="10">
        <v>7586</v>
      </c>
      <c r="BA22" s="45">
        <v>6</v>
      </c>
      <c r="BB22" s="10">
        <v>0</v>
      </c>
      <c r="BC22" s="45">
        <v>0</v>
      </c>
      <c r="BD22" s="10">
        <v>2507</v>
      </c>
      <c r="BE22" s="45">
        <v>9</v>
      </c>
      <c r="BF22" s="10">
        <v>15511</v>
      </c>
      <c r="BG22" s="46">
        <v>5</v>
      </c>
    </row>
    <row r="23" spans="1:59" s="47" customFormat="1" ht="15" customHeight="1">
      <c r="A23" s="43" t="s">
        <v>22</v>
      </c>
      <c r="B23" s="44">
        <v>400212</v>
      </c>
      <c r="C23" s="45">
        <v>1898</v>
      </c>
      <c r="D23" s="10">
        <v>95675</v>
      </c>
      <c r="E23" s="45">
        <v>211</v>
      </c>
      <c r="F23" s="10">
        <v>126</v>
      </c>
      <c r="G23" s="45">
        <v>4</v>
      </c>
      <c r="H23" s="10">
        <v>0</v>
      </c>
      <c r="I23" s="45">
        <v>0</v>
      </c>
      <c r="J23" s="10">
        <v>0</v>
      </c>
      <c r="K23" s="45">
        <v>0</v>
      </c>
      <c r="L23" s="10">
        <v>32758</v>
      </c>
      <c r="M23" s="45">
        <v>30</v>
      </c>
      <c r="N23" s="10">
        <v>0</v>
      </c>
      <c r="O23" s="45">
        <v>0</v>
      </c>
      <c r="P23" s="10">
        <v>0</v>
      </c>
      <c r="Q23" s="45">
        <v>0</v>
      </c>
      <c r="R23" s="10">
        <v>133543</v>
      </c>
      <c r="S23" s="45">
        <v>1262</v>
      </c>
      <c r="T23" s="10">
        <v>0</v>
      </c>
      <c r="U23" s="45">
        <v>0</v>
      </c>
      <c r="V23" s="10">
        <v>4469</v>
      </c>
      <c r="W23" s="45">
        <v>2</v>
      </c>
      <c r="X23" s="10">
        <v>2110</v>
      </c>
      <c r="Y23" s="45">
        <v>5</v>
      </c>
      <c r="Z23" s="10">
        <v>0</v>
      </c>
      <c r="AA23" s="45">
        <v>0</v>
      </c>
      <c r="AB23" s="10">
        <v>0</v>
      </c>
      <c r="AC23" s="45">
        <v>0</v>
      </c>
      <c r="AD23" s="10">
        <v>99707</v>
      </c>
      <c r="AE23" s="45">
        <v>340</v>
      </c>
      <c r="AF23" s="10">
        <v>0</v>
      </c>
      <c r="AG23" s="45">
        <v>0</v>
      </c>
      <c r="AH23" s="10">
        <v>273</v>
      </c>
      <c r="AI23" s="45">
        <v>4</v>
      </c>
      <c r="AJ23" s="10">
        <v>9140</v>
      </c>
      <c r="AK23" s="45">
        <v>1</v>
      </c>
      <c r="AL23" s="10">
        <v>595</v>
      </c>
      <c r="AM23" s="45">
        <v>6</v>
      </c>
      <c r="AN23" s="10">
        <v>0</v>
      </c>
      <c r="AO23" s="45">
        <v>0</v>
      </c>
      <c r="AP23" s="10">
        <v>0</v>
      </c>
      <c r="AQ23" s="45">
        <v>0</v>
      </c>
      <c r="AR23" s="10">
        <v>283</v>
      </c>
      <c r="AS23" s="45">
        <v>2</v>
      </c>
      <c r="AT23" s="10">
        <v>0</v>
      </c>
      <c r="AU23" s="45">
        <v>0</v>
      </c>
      <c r="AV23" s="10">
        <v>0</v>
      </c>
      <c r="AW23" s="45">
        <v>0</v>
      </c>
      <c r="AX23" s="10">
        <v>0</v>
      </c>
      <c r="AY23" s="45">
        <v>0</v>
      </c>
      <c r="AZ23" s="10">
        <v>0</v>
      </c>
      <c r="BA23" s="45">
        <v>0</v>
      </c>
      <c r="BB23" s="10">
        <v>0</v>
      </c>
      <c r="BC23" s="45">
        <v>0</v>
      </c>
      <c r="BD23" s="10">
        <v>58</v>
      </c>
      <c r="BE23" s="45">
        <v>2</v>
      </c>
      <c r="BF23" s="10">
        <v>21475</v>
      </c>
      <c r="BG23" s="46">
        <v>29</v>
      </c>
    </row>
    <row r="24" spans="1:59" s="47" customFormat="1" ht="15" customHeight="1">
      <c r="A24" s="43" t="s">
        <v>23</v>
      </c>
      <c r="B24" s="44">
        <v>1533308.3</v>
      </c>
      <c r="C24" s="45">
        <v>3250</v>
      </c>
      <c r="D24" s="10">
        <v>107621</v>
      </c>
      <c r="E24" s="45">
        <v>493</v>
      </c>
      <c r="F24" s="10">
        <v>15729</v>
      </c>
      <c r="G24" s="45">
        <v>84</v>
      </c>
      <c r="H24" s="10">
        <v>815</v>
      </c>
      <c r="I24" s="45">
        <v>1</v>
      </c>
      <c r="J24" s="10">
        <v>0</v>
      </c>
      <c r="K24" s="45">
        <v>0</v>
      </c>
      <c r="L24" s="10">
        <v>488434</v>
      </c>
      <c r="M24" s="45">
        <v>110</v>
      </c>
      <c r="N24" s="10">
        <v>0</v>
      </c>
      <c r="O24" s="45">
        <v>0</v>
      </c>
      <c r="P24" s="10">
        <v>0</v>
      </c>
      <c r="Q24" s="45">
        <v>0</v>
      </c>
      <c r="R24" s="10">
        <v>531604.19999999995</v>
      </c>
      <c r="S24" s="45">
        <v>1935</v>
      </c>
      <c r="T24" s="10">
        <v>5044</v>
      </c>
      <c r="U24" s="45">
        <v>9</v>
      </c>
      <c r="V24" s="10">
        <v>125146.2</v>
      </c>
      <c r="W24" s="45">
        <v>32</v>
      </c>
      <c r="X24" s="10">
        <v>5979</v>
      </c>
      <c r="Y24" s="45">
        <v>4</v>
      </c>
      <c r="Z24" s="10">
        <v>420</v>
      </c>
      <c r="AA24" s="45">
        <v>1</v>
      </c>
      <c r="AB24" s="10">
        <v>609</v>
      </c>
      <c r="AC24" s="45">
        <v>4</v>
      </c>
      <c r="AD24" s="10">
        <v>160572.6</v>
      </c>
      <c r="AE24" s="45">
        <v>473</v>
      </c>
      <c r="AF24" s="10">
        <v>0</v>
      </c>
      <c r="AG24" s="45">
        <v>0</v>
      </c>
      <c r="AH24" s="10">
        <v>2006</v>
      </c>
      <c r="AI24" s="45">
        <v>1</v>
      </c>
      <c r="AJ24" s="10">
        <v>0</v>
      </c>
      <c r="AK24" s="45">
        <v>0</v>
      </c>
      <c r="AL24" s="10">
        <v>15931</v>
      </c>
      <c r="AM24" s="45">
        <v>14</v>
      </c>
      <c r="AN24" s="10">
        <v>0</v>
      </c>
      <c r="AO24" s="45">
        <v>0</v>
      </c>
      <c r="AP24" s="10">
        <v>0</v>
      </c>
      <c r="AQ24" s="45">
        <v>0</v>
      </c>
      <c r="AR24" s="10">
        <v>3092</v>
      </c>
      <c r="AS24" s="45">
        <v>6</v>
      </c>
      <c r="AT24" s="10">
        <v>0</v>
      </c>
      <c r="AU24" s="45">
        <v>0</v>
      </c>
      <c r="AV24" s="10">
        <v>0</v>
      </c>
      <c r="AW24" s="45">
        <v>0</v>
      </c>
      <c r="AX24" s="10">
        <v>0</v>
      </c>
      <c r="AY24" s="45">
        <v>0</v>
      </c>
      <c r="AZ24" s="10">
        <v>7076.5</v>
      </c>
      <c r="BA24" s="45">
        <v>14</v>
      </c>
      <c r="BB24" s="10">
        <v>0</v>
      </c>
      <c r="BC24" s="45">
        <v>0</v>
      </c>
      <c r="BD24" s="10">
        <v>1035</v>
      </c>
      <c r="BE24" s="45">
        <v>10</v>
      </c>
      <c r="BF24" s="10">
        <v>62193.8</v>
      </c>
      <c r="BG24" s="46">
        <v>59</v>
      </c>
    </row>
    <row r="25" spans="1:59" s="47" customFormat="1" ht="15" customHeight="1">
      <c r="A25" s="43" t="s">
        <v>24</v>
      </c>
      <c r="B25" s="44">
        <v>3711729.5</v>
      </c>
      <c r="C25" s="45">
        <v>2627</v>
      </c>
      <c r="D25" s="10">
        <v>615874</v>
      </c>
      <c r="E25" s="45">
        <v>869</v>
      </c>
      <c r="F25" s="10">
        <v>121231</v>
      </c>
      <c r="G25" s="45">
        <v>203</v>
      </c>
      <c r="H25" s="10">
        <v>0</v>
      </c>
      <c r="I25" s="45">
        <v>0</v>
      </c>
      <c r="J25" s="10">
        <v>0</v>
      </c>
      <c r="K25" s="45">
        <v>0</v>
      </c>
      <c r="L25" s="10">
        <v>1407166</v>
      </c>
      <c r="M25" s="45">
        <v>326</v>
      </c>
      <c r="N25" s="10">
        <v>0</v>
      </c>
      <c r="O25" s="45">
        <v>0</v>
      </c>
      <c r="P25" s="10">
        <v>0</v>
      </c>
      <c r="Q25" s="45">
        <v>0</v>
      </c>
      <c r="R25" s="10">
        <v>240604.5</v>
      </c>
      <c r="S25" s="45">
        <v>509</v>
      </c>
      <c r="T25" s="10">
        <v>844847</v>
      </c>
      <c r="U25" s="45">
        <v>121</v>
      </c>
      <c r="V25" s="10">
        <v>7970</v>
      </c>
      <c r="W25" s="45">
        <v>1</v>
      </c>
      <c r="X25" s="10">
        <v>1587</v>
      </c>
      <c r="Y25" s="45">
        <v>1</v>
      </c>
      <c r="Z25" s="10">
        <v>2571</v>
      </c>
      <c r="AA25" s="45">
        <v>10</v>
      </c>
      <c r="AB25" s="10">
        <v>1810</v>
      </c>
      <c r="AC25" s="45">
        <v>2</v>
      </c>
      <c r="AD25" s="10">
        <v>200439</v>
      </c>
      <c r="AE25" s="45">
        <v>402</v>
      </c>
      <c r="AF25" s="10">
        <v>0</v>
      </c>
      <c r="AG25" s="45">
        <v>0</v>
      </c>
      <c r="AH25" s="10">
        <v>5811</v>
      </c>
      <c r="AI25" s="45">
        <v>16</v>
      </c>
      <c r="AJ25" s="10">
        <v>0</v>
      </c>
      <c r="AK25" s="45">
        <v>0</v>
      </c>
      <c r="AL25" s="10">
        <v>45454</v>
      </c>
      <c r="AM25" s="45">
        <v>20</v>
      </c>
      <c r="AN25" s="10">
        <v>0</v>
      </c>
      <c r="AO25" s="45">
        <v>0</v>
      </c>
      <c r="AP25" s="10">
        <v>0</v>
      </c>
      <c r="AQ25" s="45">
        <v>0</v>
      </c>
      <c r="AR25" s="10">
        <v>0</v>
      </c>
      <c r="AS25" s="45">
        <v>0</v>
      </c>
      <c r="AT25" s="10">
        <v>0</v>
      </c>
      <c r="AU25" s="45">
        <v>0</v>
      </c>
      <c r="AV25" s="10">
        <v>0</v>
      </c>
      <c r="AW25" s="45">
        <v>0</v>
      </c>
      <c r="AX25" s="10">
        <v>0</v>
      </c>
      <c r="AY25" s="45">
        <v>0</v>
      </c>
      <c r="AZ25" s="10">
        <v>8822</v>
      </c>
      <c r="BA25" s="45">
        <v>9</v>
      </c>
      <c r="BB25" s="10">
        <v>0</v>
      </c>
      <c r="BC25" s="45">
        <v>0</v>
      </c>
      <c r="BD25" s="10">
        <v>6008</v>
      </c>
      <c r="BE25" s="45">
        <v>26</v>
      </c>
      <c r="BF25" s="10">
        <v>201535</v>
      </c>
      <c r="BG25" s="46">
        <v>112</v>
      </c>
    </row>
    <row r="26" spans="1:59" s="47" customFormat="1" ht="15" customHeight="1">
      <c r="A26" s="43" t="s">
        <v>25</v>
      </c>
      <c r="B26" s="44">
        <v>2575399.9</v>
      </c>
      <c r="C26" s="45">
        <v>1908</v>
      </c>
      <c r="D26" s="10">
        <v>204480</v>
      </c>
      <c r="E26" s="45">
        <v>276</v>
      </c>
      <c r="F26" s="10">
        <v>116419</v>
      </c>
      <c r="G26" s="45">
        <v>188</v>
      </c>
      <c r="H26" s="10">
        <v>0</v>
      </c>
      <c r="I26" s="45">
        <v>0</v>
      </c>
      <c r="J26" s="10">
        <v>0</v>
      </c>
      <c r="K26" s="45">
        <v>0</v>
      </c>
      <c r="L26" s="10">
        <v>1223736</v>
      </c>
      <c r="M26" s="45">
        <v>284</v>
      </c>
      <c r="N26" s="10">
        <v>0</v>
      </c>
      <c r="O26" s="45">
        <v>0</v>
      </c>
      <c r="P26" s="10">
        <v>0</v>
      </c>
      <c r="Q26" s="45">
        <v>0</v>
      </c>
      <c r="R26" s="10">
        <v>562616.9</v>
      </c>
      <c r="S26" s="45">
        <v>751</v>
      </c>
      <c r="T26" s="10">
        <v>0</v>
      </c>
      <c r="U26" s="45">
        <v>0</v>
      </c>
      <c r="V26" s="10">
        <v>58011</v>
      </c>
      <c r="W26" s="45">
        <v>4</v>
      </c>
      <c r="X26" s="10">
        <v>15531.6</v>
      </c>
      <c r="Y26" s="45">
        <v>15</v>
      </c>
      <c r="Z26" s="10">
        <v>1488</v>
      </c>
      <c r="AA26" s="45">
        <v>1</v>
      </c>
      <c r="AB26" s="10">
        <v>884</v>
      </c>
      <c r="AC26" s="45">
        <v>1</v>
      </c>
      <c r="AD26" s="10">
        <v>291253.8</v>
      </c>
      <c r="AE26" s="45">
        <v>279</v>
      </c>
      <c r="AF26" s="10">
        <v>0</v>
      </c>
      <c r="AG26" s="45">
        <v>0</v>
      </c>
      <c r="AH26" s="10">
        <v>0</v>
      </c>
      <c r="AI26" s="45">
        <v>0</v>
      </c>
      <c r="AJ26" s="10">
        <v>0</v>
      </c>
      <c r="AK26" s="45">
        <v>0</v>
      </c>
      <c r="AL26" s="10">
        <v>15119.9</v>
      </c>
      <c r="AM26" s="45">
        <v>20</v>
      </c>
      <c r="AN26" s="10">
        <v>958</v>
      </c>
      <c r="AO26" s="45">
        <v>2</v>
      </c>
      <c r="AP26" s="10">
        <v>0</v>
      </c>
      <c r="AQ26" s="45">
        <v>0</v>
      </c>
      <c r="AR26" s="10">
        <v>11855</v>
      </c>
      <c r="AS26" s="45">
        <v>5</v>
      </c>
      <c r="AT26" s="10">
        <v>19406.8</v>
      </c>
      <c r="AU26" s="45">
        <v>7</v>
      </c>
      <c r="AV26" s="10">
        <v>9361</v>
      </c>
      <c r="AW26" s="45">
        <v>5</v>
      </c>
      <c r="AX26" s="10">
        <v>0</v>
      </c>
      <c r="AY26" s="45">
        <v>0</v>
      </c>
      <c r="AZ26" s="10">
        <v>15908.4</v>
      </c>
      <c r="BA26" s="45">
        <v>22</v>
      </c>
      <c r="BB26" s="10">
        <v>0</v>
      </c>
      <c r="BC26" s="45">
        <v>0</v>
      </c>
      <c r="BD26" s="10">
        <v>2630</v>
      </c>
      <c r="BE26" s="45">
        <v>8</v>
      </c>
      <c r="BF26" s="10">
        <v>25740.5</v>
      </c>
      <c r="BG26" s="46">
        <v>40</v>
      </c>
    </row>
    <row r="27" spans="1:59" s="47" customFormat="1" ht="15" customHeight="1">
      <c r="A27" s="43" t="s">
        <v>26</v>
      </c>
      <c r="B27" s="44">
        <v>2244609.2999999998</v>
      </c>
      <c r="C27" s="45">
        <v>3215</v>
      </c>
      <c r="D27" s="10">
        <v>177192</v>
      </c>
      <c r="E27" s="45">
        <v>329</v>
      </c>
      <c r="F27" s="10">
        <v>35111</v>
      </c>
      <c r="G27" s="45">
        <v>96</v>
      </c>
      <c r="H27" s="10">
        <v>0</v>
      </c>
      <c r="I27" s="45">
        <v>0</v>
      </c>
      <c r="J27" s="10">
        <v>0</v>
      </c>
      <c r="K27" s="45">
        <v>0</v>
      </c>
      <c r="L27" s="10">
        <v>836566.7</v>
      </c>
      <c r="M27" s="45">
        <v>324</v>
      </c>
      <c r="N27" s="10">
        <v>0</v>
      </c>
      <c r="O27" s="45">
        <v>0</v>
      </c>
      <c r="P27" s="10">
        <v>0</v>
      </c>
      <c r="Q27" s="45">
        <v>0</v>
      </c>
      <c r="R27" s="10">
        <v>714845.5</v>
      </c>
      <c r="S27" s="45">
        <v>1903</v>
      </c>
      <c r="T27" s="10">
        <v>0</v>
      </c>
      <c r="U27" s="45">
        <v>0</v>
      </c>
      <c r="V27" s="10">
        <v>122894.6</v>
      </c>
      <c r="W27" s="45">
        <v>10</v>
      </c>
      <c r="X27" s="10">
        <v>13688.4</v>
      </c>
      <c r="Y27" s="45">
        <v>55</v>
      </c>
      <c r="Z27" s="10">
        <v>1109.0999999999999</v>
      </c>
      <c r="AA27" s="45">
        <v>2</v>
      </c>
      <c r="AB27" s="10">
        <v>205</v>
      </c>
      <c r="AC27" s="45">
        <v>1</v>
      </c>
      <c r="AD27" s="10">
        <v>223619.9</v>
      </c>
      <c r="AE27" s="45">
        <v>364</v>
      </c>
      <c r="AF27" s="10">
        <v>0</v>
      </c>
      <c r="AG27" s="45">
        <v>0</v>
      </c>
      <c r="AH27" s="10">
        <v>0</v>
      </c>
      <c r="AI27" s="45">
        <v>0</v>
      </c>
      <c r="AJ27" s="10">
        <v>8513</v>
      </c>
      <c r="AK27" s="45">
        <v>5</v>
      </c>
      <c r="AL27" s="10">
        <v>9438.4</v>
      </c>
      <c r="AM27" s="45">
        <v>13</v>
      </c>
      <c r="AN27" s="10">
        <v>0</v>
      </c>
      <c r="AO27" s="45">
        <v>0</v>
      </c>
      <c r="AP27" s="10">
        <v>0</v>
      </c>
      <c r="AQ27" s="45">
        <v>0</v>
      </c>
      <c r="AR27" s="10">
        <v>31</v>
      </c>
      <c r="AS27" s="45">
        <v>1</v>
      </c>
      <c r="AT27" s="10">
        <v>54362.1</v>
      </c>
      <c r="AU27" s="45">
        <v>21</v>
      </c>
      <c r="AV27" s="10">
        <v>0</v>
      </c>
      <c r="AW27" s="45">
        <v>0</v>
      </c>
      <c r="AX27" s="10">
        <v>0</v>
      </c>
      <c r="AY27" s="45">
        <v>0</v>
      </c>
      <c r="AZ27" s="10">
        <v>25861</v>
      </c>
      <c r="BA27" s="45">
        <v>15</v>
      </c>
      <c r="BB27" s="10">
        <v>0</v>
      </c>
      <c r="BC27" s="45">
        <v>0</v>
      </c>
      <c r="BD27" s="10">
        <v>3861</v>
      </c>
      <c r="BE27" s="45">
        <v>19</v>
      </c>
      <c r="BF27" s="10">
        <v>17310.599999999999</v>
      </c>
      <c r="BG27" s="46">
        <v>57</v>
      </c>
    </row>
    <row r="28" spans="1:59" s="47" customFormat="1" ht="15" customHeight="1">
      <c r="A28" s="43" t="s">
        <v>27</v>
      </c>
      <c r="B28" s="44">
        <v>2130079.7000000002</v>
      </c>
      <c r="C28" s="45">
        <v>1640</v>
      </c>
      <c r="D28" s="10">
        <v>150620</v>
      </c>
      <c r="E28" s="45">
        <v>265</v>
      </c>
      <c r="F28" s="10">
        <v>58336</v>
      </c>
      <c r="G28" s="45">
        <v>112</v>
      </c>
      <c r="H28" s="10">
        <v>0</v>
      </c>
      <c r="I28" s="45">
        <v>0</v>
      </c>
      <c r="J28" s="10">
        <v>0</v>
      </c>
      <c r="K28" s="45">
        <v>0</v>
      </c>
      <c r="L28" s="10">
        <v>1139109</v>
      </c>
      <c r="M28" s="45">
        <v>294</v>
      </c>
      <c r="N28" s="10">
        <v>0</v>
      </c>
      <c r="O28" s="45">
        <v>0</v>
      </c>
      <c r="P28" s="10">
        <v>0</v>
      </c>
      <c r="Q28" s="45">
        <v>0</v>
      </c>
      <c r="R28" s="10">
        <v>176766.6</v>
      </c>
      <c r="S28" s="45">
        <v>550</v>
      </c>
      <c r="T28" s="10">
        <v>895</v>
      </c>
      <c r="U28" s="45">
        <v>1</v>
      </c>
      <c r="V28" s="10">
        <v>25821</v>
      </c>
      <c r="W28" s="45">
        <v>2</v>
      </c>
      <c r="X28" s="10">
        <v>65.3</v>
      </c>
      <c r="Y28" s="45">
        <v>1</v>
      </c>
      <c r="Z28" s="10">
        <v>2939.8</v>
      </c>
      <c r="AA28" s="45">
        <v>8</v>
      </c>
      <c r="AB28" s="10">
        <v>894</v>
      </c>
      <c r="AC28" s="45">
        <v>2</v>
      </c>
      <c r="AD28" s="10">
        <v>143222.1</v>
      </c>
      <c r="AE28" s="45">
        <v>287</v>
      </c>
      <c r="AF28" s="10">
        <v>33331</v>
      </c>
      <c r="AG28" s="45">
        <v>33</v>
      </c>
      <c r="AH28" s="10">
        <v>0</v>
      </c>
      <c r="AI28" s="45">
        <v>0</v>
      </c>
      <c r="AJ28" s="10">
        <v>17042.400000000001</v>
      </c>
      <c r="AK28" s="45">
        <v>6</v>
      </c>
      <c r="AL28" s="10">
        <v>15437.2</v>
      </c>
      <c r="AM28" s="45">
        <v>33</v>
      </c>
      <c r="AN28" s="10">
        <v>10</v>
      </c>
      <c r="AO28" s="45">
        <v>1</v>
      </c>
      <c r="AP28" s="10">
        <v>0</v>
      </c>
      <c r="AQ28" s="45">
        <v>0</v>
      </c>
      <c r="AR28" s="10">
        <v>9101</v>
      </c>
      <c r="AS28" s="45">
        <v>5</v>
      </c>
      <c r="AT28" s="10">
        <v>1699.4</v>
      </c>
      <c r="AU28" s="45">
        <v>1</v>
      </c>
      <c r="AV28" s="10">
        <v>310227</v>
      </c>
      <c r="AW28" s="45">
        <v>14</v>
      </c>
      <c r="AX28" s="10">
        <v>0</v>
      </c>
      <c r="AY28" s="45">
        <v>0</v>
      </c>
      <c r="AZ28" s="10">
        <v>3107.9</v>
      </c>
      <c r="BA28" s="45">
        <v>3</v>
      </c>
      <c r="BB28" s="10">
        <v>0</v>
      </c>
      <c r="BC28" s="45">
        <v>0</v>
      </c>
      <c r="BD28" s="10">
        <v>35291</v>
      </c>
      <c r="BE28" s="45">
        <v>10</v>
      </c>
      <c r="BF28" s="10">
        <v>6164</v>
      </c>
      <c r="BG28" s="46">
        <v>12</v>
      </c>
    </row>
    <row r="29" spans="1:59" s="47" customFormat="1" ht="15" customHeight="1">
      <c r="A29" s="43" t="s">
        <v>28</v>
      </c>
      <c r="B29" s="44">
        <v>3089016.9</v>
      </c>
      <c r="C29" s="45">
        <v>2722</v>
      </c>
      <c r="D29" s="10">
        <v>148751</v>
      </c>
      <c r="E29" s="45">
        <v>352</v>
      </c>
      <c r="F29" s="10">
        <v>102764</v>
      </c>
      <c r="G29" s="45">
        <v>237</v>
      </c>
      <c r="H29" s="10">
        <v>0</v>
      </c>
      <c r="I29" s="45">
        <v>0</v>
      </c>
      <c r="J29" s="10">
        <v>0</v>
      </c>
      <c r="K29" s="45">
        <v>0</v>
      </c>
      <c r="L29" s="10">
        <v>1834922</v>
      </c>
      <c r="M29" s="45">
        <v>229</v>
      </c>
      <c r="N29" s="10">
        <v>0</v>
      </c>
      <c r="O29" s="45">
        <v>0</v>
      </c>
      <c r="P29" s="10">
        <v>0</v>
      </c>
      <c r="Q29" s="45">
        <v>0</v>
      </c>
      <c r="R29" s="10">
        <v>465875.5</v>
      </c>
      <c r="S29" s="45">
        <v>1158</v>
      </c>
      <c r="T29" s="10">
        <v>1501</v>
      </c>
      <c r="U29" s="45">
        <v>3</v>
      </c>
      <c r="V29" s="10">
        <v>64631.1</v>
      </c>
      <c r="W29" s="45">
        <v>10</v>
      </c>
      <c r="X29" s="10">
        <v>3550.8</v>
      </c>
      <c r="Y29" s="45">
        <v>11</v>
      </c>
      <c r="Z29" s="10">
        <v>1804.2</v>
      </c>
      <c r="AA29" s="45">
        <v>3</v>
      </c>
      <c r="AB29" s="10">
        <v>177.4</v>
      </c>
      <c r="AC29" s="45">
        <v>1</v>
      </c>
      <c r="AD29" s="10">
        <v>195839.4</v>
      </c>
      <c r="AE29" s="45">
        <v>523</v>
      </c>
      <c r="AF29" s="10">
        <v>53203</v>
      </c>
      <c r="AG29" s="45">
        <v>33</v>
      </c>
      <c r="AH29" s="10">
        <v>0</v>
      </c>
      <c r="AI29" s="45">
        <v>0</v>
      </c>
      <c r="AJ29" s="10">
        <v>9529.4</v>
      </c>
      <c r="AK29" s="45">
        <v>3</v>
      </c>
      <c r="AL29" s="10">
        <v>25760</v>
      </c>
      <c r="AM29" s="45">
        <v>52</v>
      </c>
      <c r="AN29" s="10">
        <v>0</v>
      </c>
      <c r="AO29" s="45">
        <v>0</v>
      </c>
      <c r="AP29" s="10">
        <v>0</v>
      </c>
      <c r="AQ29" s="45">
        <v>0</v>
      </c>
      <c r="AR29" s="10">
        <v>106673.5</v>
      </c>
      <c r="AS29" s="45">
        <v>62</v>
      </c>
      <c r="AT29" s="10">
        <v>16700.400000000001</v>
      </c>
      <c r="AU29" s="45">
        <v>10</v>
      </c>
      <c r="AV29" s="10">
        <v>0</v>
      </c>
      <c r="AW29" s="45">
        <v>0</v>
      </c>
      <c r="AX29" s="10">
        <v>0</v>
      </c>
      <c r="AY29" s="45">
        <v>0</v>
      </c>
      <c r="AZ29" s="10">
        <v>8992.4</v>
      </c>
      <c r="BA29" s="45">
        <v>9</v>
      </c>
      <c r="BB29" s="10">
        <v>0</v>
      </c>
      <c r="BC29" s="45">
        <v>0</v>
      </c>
      <c r="BD29" s="10">
        <v>5712</v>
      </c>
      <c r="BE29" s="45">
        <v>7</v>
      </c>
      <c r="BF29" s="10">
        <v>42629.8</v>
      </c>
      <c r="BG29" s="46">
        <v>19</v>
      </c>
    </row>
    <row r="30" spans="1:59" s="47" customFormat="1" ht="15" customHeight="1">
      <c r="A30" s="43" t="s">
        <v>29</v>
      </c>
      <c r="B30" s="44">
        <v>4076115.1</v>
      </c>
      <c r="C30" s="45">
        <v>2397</v>
      </c>
      <c r="D30" s="10">
        <v>183604</v>
      </c>
      <c r="E30" s="45">
        <v>305</v>
      </c>
      <c r="F30" s="10">
        <v>428387</v>
      </c>
      <c r="G30" s="45">
        <v>490</v>
      </c>
      <c r="H30" s="10">
        <v>0</v>
      </c>
      <c r="I30" s="45">
        <v>0</v>
      </c>
      <c r="J30" s="10">
        <v>0</v>
      </c>
      <c r="K30" s="45">
        <v>0</v>
      </c>
      <c r="L30" s="10">
        <v>2322711</v>
      </c>
      <c r="M30" s="45">
        <v>399</v>
      </c>
      <c r="N30" s="10">
        <v>0</v>
      </c>
      <c r="O30" s="45">
        <v>0</v>
      </c>
      <c r="P30" s="10">
        <v>0</v>
      </c>
      <c r="Q30" s="45">
        <v>0</v>
      </c>
      <c r="R30" s="10">
        <v>466098.7</v>
      </c>
      <c r="S30" s="45">
        <v>649</v>
      </c>
      <c r="T30" s="10">
        <v>362</v>
      </c>
      <c r="U30" s="45">
        <v>1</v>
      </c>
      <c r="V30" s="10">
        <v>0</v>
      </c>
      <c r="W30" s="45">
        <v>0</v>
      </c>
      <c r="X30" s="10">
        <v>1073.9000000000001</v>
      </c>
      <c r="Y30" s="45">
        <v>3</v>
      </c>
      <c r="Z30" s="10">
        <v>10143.9</v>
      </c>
      <c r="AA30" s="45">
        <v>8</v>
      </c>
      <c r="AB30" s="10">
        <v>6380.7</v>
      </c>
      <c r="AC30" s="45">
        <v>9</v>
      </c>
      <c r="AD30" s="10">
        <v>246103.6</v>
      </c>
      <c r="AE30" s="45">
        <v>400</v>
      </c>
      <c r="AF30" s="10">
        <v>22933</v>
      </c>
      <c r="AG30" s="45">
        <v>33</v>
      </c>
      <c r="AH30" s="10">
        <v>0</v>
      </c>
      <c r="AI30" s="45">
        <v>0</v>
      </c>
      <c r="AJ30" s="10">
        <v>9119.1</v>
      </c>
      <c r="AK30" s="45">
        <v>3</v>
      </c>
      <c r="AL30" s="10">
        <v>21297</v>
      </c>
      <c r="AM30" s="45">
        <v>13</v>
      </c>
      <c r="AN30" s="10">
        <v>0</v>
      </c>
      <c r="AO30" s="45">
        <v>0</v>
      </c>
      <c r="AP30" s="10">
        <v>0</v>
      </c>
      <c r="AQ30" s="45">
        <v>0</v>
      </c>
      <c r="AR30" s="10">
        <v>72838</v>
      </c>
      <c r="AS30" s="45">
        <v>4</v>
      </c>
      <c r="AT30" s="10">
        <v>18073.400000000001</v>
      </c>
      <c r="AU30" s="45">
        <v>8</v>
      </c>
      <c r="AV30" s="10">
        <v>166279</v>
      </c>
      <c r="AW30" s="45">
        <v>6</v>
      </c>
      <c r="AX30" s="10">
        <v>0</v>
      </c>
      <c r="AY30" s="45">
        <v>0</v>
      </c>
      <c r="AZ30" s="10">
        <v>14763.3</v>
      </c>
      <c r="BA30" s="45">
        <v>10</v>
      </c>
      <c r="BB30" s="10">
        <v>0</v>
      </c>
      <c r="BC30" s="45">
        <v>0</v>
      </c>
      <c r="BD30" s="10">
        <v>2675</v>
      </c>
      <c r="BE30" s="45">
        <v>8</v>
      </c>
      <c r="BF30" s="10">
        <v>83272.5</v>
      </c>
      <c r="BG30" s="46">
        <v>48</v>
      </c>
    </row>
    <row r="31" spans="1:59" s="47" customFormat="1" ht="15" customHeight="1">
      <c r="A31" s="43" t="s">
        <v>30</v>
      </c>
      <c r="B31" s="44">
        <v>5624952.7999999998</v>
      </c>
      <c r="C31" s="45">
        <v>1841</v>
      </c>
      <c r="D31" s="10">
        <v>459787</v>
      </c>
      <c r="E31" s="45">
        <v>545</v>
      </c>
      <c r="F31" s="10">
        <v>231614</v>
      </c>
      <c r="G31" s="45">
        <v>298</v>
      </c>
      <c r="H31" s="10">
        <v>0</v>
      </c>
      <c r="I31" s="45">
        <v>0</v>
      </c>
      <c r="J31" s="10">
        <v>0</v>
      </c>
      <c r="K31" s="45">
        <v>0</v>
      </c>
      <c r="L31" s="10">
        <v>4445624</v>
      </c>
      <c r="M31" s="45">
        <v>310</v>
      </c>
      <c r="N31" s="10">
        <v>0</v>
      </c>
      <c r="O31" s="45">
        <v>0</v>
      </c>
      <c r="P31" s="10">
        <v>0</v>
      </c>
      <c r="Q31" s="45">
        <v>0</v>
      </c>
      <c r="R31" s="10">
        <v>76887</v>
      </c>
      <c r="S31" s="45">
        <v>265</v>
      </c>
      <c r="T31" s="10">
        <v>91590.6</v>
      </c>
      <c r="U31" s="45">
        <v>54</v>
      </c>
      <c r="V31" s="10">
        <v>0</v>
      </c>
      <c r="W31" s="45">
        <v>0</v>
      </c>
      <c r="X31" s="10">
        <v>25</v>
      </c>
      <c r="Y31" s="45">
        <v>1</v>
      </c>
      <c r="Z31" s="10">
        <v>0</v>
      </c>
      <c r="AA31" s="45">
        <v>0</v>
      </c>
      <c r="AB31" s="10">
        <v>288</v>
      </c>
      <c r="AC31" s="45">
        <v>1</v>
      </c>
      <c r="AD31" s="10">
        <v>116523</v>
      </c>
      <c r="AE31" s="45">
        <v>253</v>
      </c>
      <c r="AF31" s="10">
        <v>0</v>
      </c>
      <c r="AG31" s="45">
        <v>0</v>
      </c>
      <c r="AH31" s="10">
        <v>18477</v>
      </c>
      <c r="AI31" s="45">
        <v>13</v>
      </c>
      <c r="AJ31" s="10">
        <v>5346.3</v>
      </c>
      <c r="AK31" s="45">
        <v>3</v>
      </c>
      <c r="AL31" s="10">
        <v>52699.9</v>
      </c>
      <c r="AM31" s="45">
        <v>36</v>
      </c>
      <c r="AN31" s="10">
        <v>104581</v>
      </c>
      <c r="AO31" s="45">
        <v>21</v>
      </c>
      <c r="AP31" s="10">
        <v>0</v>
      </c>
      <c r="AQ31" s="45">
        <v>0</v>
      </c>
      <c r="AR31" s="10">
        <v>12219</v>
      </c>
      <c r="AS31" s="45">
        <v>23</v>
      </c>
      <c r="AT31" s="10">
        <v>0</v>
      </c>
      <c r="AU31" s="45">
        <v>0</v>
      </c>
      <c r="AV31" s="10">
        <v>0</v>
      </c>
      <c r="AW31" s="45">
        <v>0</v>
      </c>
      <c r="AX31" s="10">
        <v>0</v>
      </c>
      <c r="AY31" s="45">
        <v>0</v>
      </c>
      <c r="AZ31" s="10">
        <v>1566</v>
      </c>
      <c r="BA31" s="45">
        <v>1</v>
      </c>
      <c r="BB31" s="10">
        <v>0</v>
      </c>
      <c r="BC31" s="45">
        <v>0</v>
      </c>
      <c r="BD31" s="10">
        <v>3628</v>
      </c>
      <c r="BE31" s="45">
        <v>10</v>
      </c>
      <c r="BF31" s="10">
        <v>4097</v>
      </c>
      <c r="BG31" s="46">
        <v>7</v>
      </c>
    </row>
    <row r="32" spans="1:59" s="47" customFormat="1" ht="15" customHeight="1">
      <c r="A32" s="43" t="s">
        <v>31</v>
      </c>
      <c r="B32" s="44">
        <v>7434177.5</v>
      </c>
      <c r="C32" s="45">
        <v>3929</v>
      </c>
      <c r="D32" s="10">
        <v>882655</v>
      </c>
      <c r="E32" s="45">
        <v>1049</v>
      </c>
      <c r="F32" s="10">
        <v>636419</v>
      </c>
      <c r="G32" s="45">
        <v>721</v>
      </c>
      <c r="H32" s="10">
        <v>0</v>
      </c>
      <c r="I32" s="45">
        <v>0</v>
      </c>
      <c r="J32" s="10">
        <v>0</v>
      </c>
      <c r="K32" s="45">
        <v>0</v>
      </c>
      <c r="L32" s="10">
        <v>5219767</v>
      </c>
      <c r="M32" s="45">
        <v>742</v>
      </c>
      <c r="N32" s="10">
        <v>0</v>
      </c>
      <c r="O32" s="45">
        <v>0</v>
      </c>
      <c r="P32" s="10">
        <v>0</v>
      </c>
      <c r="Q32" s="45">
        <v>0</v>
      </c>
      <c r="R32" s="10">
        <v>135520</v>
      </c>
      <c r="S32" s="45">
        <v>396</v>
      </c>
      <c r="T32" s="10">
        <v>45135</v>
      </c>
      <c r="U32" s="45">
        <v>22</v>
      </c>
      <c r="V32" s="10">
        <v>11073</v>
      </c>
      <c r="W32" s="45">
        <v>1</v>
      </c>
      <c r="X32" s="10">
        <v>2793</v>
      </c>
      <c r="Y32" s="45">
        <v>3</v>
      </c>
      <c r="Z32" s="10">
        <v>1185</v>
      </c>
      <c r="AA32" s="45">
        <v>2</v>
      </c>
      <c r="AB32" s="10">
        <v>3299</v>
      </c>
      <c r="AC32" s="45">
        <v>5</v>
      </c>
      <c r="AD32" s="10">
        <v>150341.6</v>
      </c>
      <c r="AE32" s="45">
        <v>704</v>
      </c>
      <c r="AF32" s="10">
        <v>109086</v>
      </c>
      <c r="AG32" s="45">
        <v>73</v>
      </c>
      <c r="AH32" s="10">
        <v>927</v>
      </c>
      <c r="AI32" s="45">
        <v>3</v>
      </c>
      <c r="AJ32" s="10">
        <v>7761</v>
      </c>
      <c r="AK32" s="45">
        <v>5</v>
      </c>
      <c r="AL32" s="10">
        <v>72261.899999999994</v>
      </c>
      <c r="AM32" s="45">
        <v>59</v>
      </c>
      <c r="AN32" s="10">
        <v>0</v>
      </c>
      <c r="AO32" s="45">
        <v>0</v>
      </c>
      <c r="AP32" s="10">
        <v>0</v>
      </c>
      <c r="AQ32" s="45">
        <v>0</v>
      </c>
      <c r="AR32" s="10">
        <v>9147</v>
      </c>
      <c r="AS32" s="45">
        <v>35</v>
      </c>
      <c r="AT32" s="10">
        <v>0</v>
      </c>
      <c r="AU32" s="45">
        <v>0</v>
      </c>
      <c r="AV32" s="10">
        <v>0</v>
      </c>
      <c r="AW32" s="45">
        <v>0</v>
      </c>
      <c r="AX32" s="10">
        <v>0</v>
      </c>
      <c r="AY32" s="45">
        <v>0</v>
      </c>
      <c r="AZ32" s="10">
        <v>3841</v>
      </c>
      <c r="BA32" s="45">
        <v>3</v>
      </c>
      <c r="BB32" s="10">
        <v>0</v>
      </c>
      <c r="BC32" s="45">
        <v>0</v>
      </c>
      <c r="BD32" s="10">
        <v>21332</v>
      </c>
      <c r="BE32" s="45">
        <v>47</v>
      </c>
      <c r="BF32" s="10">
        <v>121634</v>
      </c>
      <c r="BG32" s="46">
        <v>59</v>
      </c>
    </row>
    <row r="33" spans="1:59" s="47" customFormat="1" ht="15" customHeight="1">
      <c r="A33" s="43" t="s">
        <v>32</v>
      </c>
      <c r="B33" s="44">
        <v>2920826.1</v>
      </c>
      <c r="C33" s="45">
        <v>4745</v>
      </c>
      <c r="D33" s="10">
        <v>528131</v>
      </c>
      <c r="E33" s="45">
        <v>1129</v>
      </c>
      <c r="F33" s="10">
        <v>94060</v>
      </c>
      <c r="G33" s="45">
        <v>209</v>
      </c>
      <c r="H33" s="10">
        <v>0</v>
      </c>
      <c r="I33" s="45">
        <v>0</v>
      </c>
      <c r="J33" s="10">
        <v>0</v>
      </c>
      <c r="K33" s="45">
        <v>0</v>
      </c>
      <c r="L33" s="10">
        <v>1141427</v>
      </c>
      <c r="M33" s="45">
        <v>404</v>
      </c>
      <c r="N33" s="10">
        <v>0</v>
      </c>
      <c r="O33" s="45">
        <v>0</v>
      </c>
      <c r="P33" s="10">
        <v>0</v>
      </c>
      <c r="Q33" s="45">
        <v>0</v>
      </c>
      <c r="R33" s="10">
        <v>499627</v>
      </c>
      <c r="S33" s="45">
        <v>1913</v>
      </c>
      <c r="T33" s="10">
        <v>27182</v>
      </c>
      <c r="U33" s="45">
        <v>13</v>
      </c>
      <c r="V33" s="10">
        <v>56349</v>
      </c>
      <c r="W33" s="45">
        <v>21</v>
      </c>
      <c r="X33" s="10">
        <v>0</v>
      </c>
      <c r="Y33" s="45">
        <v>0</v>
      </c>
      <c r="Z33" s="10">
        <v>0</v>
      </c>
      <c r="AA33" s="45">
        <v>0</v>
      </c>
      <c r="AB33" s="10">
        <v>429</v>
      </c>
      <c r="AC33" s="45">
        <v>2</v>
      </c>
      <c r="AD33" s="10">
        <v>123827</v>
      </c>
      <c r="AE33" s="45">
        <v>698</v>
      </c>
      <c r="AF33" s="10">
        <v>183895</v>
      </c>
      <c r="AG33" s="45">
        <v>177</v>
      </c>
      <c r="AH33" s="10">
        <v>23473.4</v>
      </c>
      <c r="AI33" s="45">
        <v>19</v>
      </c>
      <c r="AJ33" s="10">
        <v>0</v>
      </c>
      <c r="AK33" s="45">
        <v>0</v>
      </c>
      <c r="AL33" s="10">
        <v>31153</v>
      </c>
      <c r="AM33" s="45">
        <v>42</v>
      </c>
      <c r="AN33" s="10">
        <v>0</v>
      </c>
      <c r="AO33" s="45">
        <v>0</v>
      </c>
      <c r="AP33" s="10">
        <v>0</v>
      </c>
      <c r="AQ33" s="45">
        <v>0</v>
      </c>
      <c r="AR33" s="10">
        <v>8065</v>
      </c>
      <c r="AS33" s="45">
        <v>12</v>
      </c>
      <c r="AT33" s="10">
        <v>0</v>
      </c>
      <c r="AU33" s="45">
        <v>0</v>
      </c>
      <c r="AV33" s="10">
        <v>9615</v>
      </c>
      <c r="AW33" s="45">
        <v>5</v>
      </c>
      <c r="AX33" s="10">
        <v>0</v>
      </c>
      <c r="AY33" s="45">
        <v>0</v>
      </c>
      <c r="AZ33" s="10">
        <v>11572</v>
      </c>
      <c r="BA33" s="45">
        <v>17</v>
      </c>
      <c r="BB33" s="10">
        <v>0</v>
      </c>
      <c r="BC33" s="45">
        <v>0</v>
      </c>
      <c r="BD33" s="10">
        <v>23924</v>
      </c>
      <c r="BE33" s="45">
        <v>47</v>
      </c>
      <c r="BF33" s="10">
        <v>158096.70000000001</v>
      </c>
      <c r="BG33" s="46">
        <v>37</v>
      </c>
    </row>
    <row r="34" spans="1:59" s="47" customFormat="1" ht="15" customHeight="1">
      <c r="A34" s="43" t="s">
        <v>33</v>
      </c>
      <c r="B34" s="44">
        <v>3078917</v>
      </c>
      <c r="C34" s="45">
        <v>3721</v>
      </c>
      <c r="D34" s="10">
        <v>1126228</v>
      </c>
      <c r="E34" s="45">
        <v>1266</v>
      </c>
      <c r="F34" s="10">
        <v>158586</v>
      </c>
      <c r="G34" s="45">
        <v>262</v>
      </c>
      <c r="H34" s="10">
        <v>0</v>
      </c>
      <c r="I34" s="45">
        <v>0</v>
      </c>
      <c r="J34" s="10">
        <v>0</v>
      </c>
      <c r="K34" s="45">
        <v>0</v>
      </c>
      <c r="L34" s="10">
        <v>1523689</v>
      </c>
      <c r="M34" s="45">
        <v>842</v>
      </c>
      <c r="N34" s="10">
        <v>0</v>
      </c>
      <c r="O34" s="45">
        <v>0</v>
      </c>
      <c r="P34" s="10">
        <v>0</v>
      </c>
      <c r="Q34" s="45">
        <v>0</v>
      </c>
      <c r="R34" s="10">
        <v>144495.70000000001</v>
      </c>
      <c r="S34" s="45">
        <v>715</v>
      </c>
      <c r="T34" s="10">
        <v>0</v>
      </c>
      <c r="U34" s="45">
        <v>0</v>
      </c>
      <c r="V34" s="10">
        <v>11350</v>
      </c>
      <c r="W34" s="45">
        <v>2</v>
      </c>
      <c r="X34" s="10">
        <v>821.6</v>
      </c>
      <c r="Y34" s="45">
        <v>8</v>
      </c>
      <c r="Z34" s="10">
        <v>0</v>
      </c>
      <c r="AA34" s="45">
        <v>0</v>
      </c>
      <c r="AB34" s="10">
        <v>0</v>
      </c>
      <c r="AC34" s="45">
        <v>0</v>
      </c>
      <c r="AD34" s="10">
        <v>55768.1</v>
      </c>
      <c r="AE34" s="45">
        <v>504</v>
      </c>
      <c r="AF34" s="10">
        <v>0</v>
      </c>
      <c r="AG34" s="45">
        <v>0</v>
      </c>
      <c r="AH34" s="10">
        <v>11391</v>
      </c>
      <c r="AI34" s="45">
        <v>27</v>
      </c>
      <c r="AJ34" s="10">
        <v>1220</v>
      </c>
      <c r="AK34" s="45">
        <v>5</v>
      </c>
      <c r="AL34" s="10">
        <v>107</v>
      </c>
      <c r="AM34" s="45">
        <v>1</v>
      </c>
      <c r="AN34" s="10">
        <v>2473</v>
      </c>
      <c r="AO34" s="45">
        <v>2</v>
      </c>
      <c r="AP34" s="10">
        <v>1601</v>
      </c>
      <c r="AQ34" s="45">
        <v>1</v>
      </c>
      <c r="AR34" s="10">
        <v>0</v>
      </c>
      <c r="AS34" s="45">
        <v>0</v>
      </c>
      <c r="AT34" s="10">
        <v>7918.6</v>
      </c>
      <c r="AU34" s="45">
        <v>11</v>
      </c>
      <c r="AV34" s="10">
        <v>0</v>
      </c>
      <c r="AW34" s="45">
        <v>0</v>
      </c>
      <c r="AX34" s="10">
        <v>0</v>
      </c>
      <c r="AY34" s="45">
        <v>0</v>
      </c>
      <c r="AZ34" s="10">
        <v>1145</v>
      </c>
      <c r="BA34" s="45">
        <v>2</v>
      </c>
      <c r="BB34" s="10">
        <v>0</v>
      </c>
      <c r="BC34" s="45">
        <v>0</v>
      </c>
      <c r="BD34" s="10">
        <v>12358</v>
      </c>
      <c r="BE34" s="45">
        <v>27</v>
      </c>
      <c r="BF34" s="10">
        <v>19765</v>
      </c>
      <c r="BG34" s="46">
        <v>46</v>
      </c>
    </row>
    <row r="35" spans="1:59" s="47" customFormat="1" ht="15" customHeight="1">
      <c r="A35" s="43" t="s">
        <v>34</v>
      </c>
      <c r="B35" s="44">
        <v>1429258.9</v>
      </c>
      <c r="C35" s="45">
        <v>1772</v>
      </c>
      <c r="D35" s="10">
        <v>7488</v>
      </c>
      <c r="E35" s="45">
        <v>30</v>
      </c>
      <c r="F35" s="10">
        <v>646</v>
      </c>
      <c r="G35" s="45">
        <v>8</v>
      </c>
      <c r="H35" s="10">
        <v>0</v>
      </c>
      <c r="I35" s="45">
        <v>0</v>
      </c>
      <c r="J35" s="10">
        <v>0</v>
      </c>
      <c r="K35" s="45">
        <v>0</v>
      </c>
      <c r="L35" s="10">
        <v>79011.199999999997</v>
      </c>
      <c r="M35" s="45">
        <v>34</v>
      </c>
      <c r="N35" s="10">
        <v>0</v>
      </c>
      <c r="O35" s="45">
        <v>0</v>
      </c>
      <c r="P35" s="10">
        <v>0</v>
      </c>
      <c r="Q35" s="45">
        <v>0</v>
      </c>
      <c r="R35" s="10">
        <v>802301.6</v>
      </c>
      <c r="S35" s="45">
        <v>1498</v>
      </c>
      <c r="T35" s="10">
        <v>0</v>
      </c>
      <c r="U35" s="45">
        <v>0</v>
      </c>
      <c r="V35" s="10">
        <v>23943</v>
      </c>
      <c r="W35" s="45">
        <v>2</v>
      </c>
      <c r="X35" s="10">
        <v>10098.299999999999</v>
      </c>
      <c r="Y35" s="45">
        <v>15</v>
      </c>
      <c r="Z35" s="10">
        <v>2820</v>
      </c>
      <c r="AA35" s="45">
        <v>5</v>
      </c>
      <c r="AB35" s="10">
        <v>299</v>
      </c>
      <c r="AC35" s="45">
        <v>1</v>
      </c>
      <c r="AD35" s="10">
        <v>360485.9</v>
      </c>
      <c r="AE35" s="45">
        <v>148</v>
      </c>
      <c r="AF35" s="10">
        <v>0</v>
      </c>
      <c r="AG35" s="45">
        <v>0</v>
      </c>
      <c r="AH35" s="10">
        <v>0</v>
      </c>
      <c r="AI35" s="45">
        <v>0</v>
      </c>
      <c r="AJ35" s="10">
        <v>0</v>
      </c>
      <c r="AK35" s="45">
        <v>0</v>
      </c>
      <c r="AL35" s="10">
        <v>830.7</v>
      </c>
      <c r="AM35" s="45">
        <v>9</v>
      </c>
      <c r="AN35" s="10">
        <v>7506.5</v>
      </c>
      <c r="AO35" s="45">
        <v>1</v>
      </c>
      <c r="AP35" s="10">
        <v>0</v>
      </c>
      <c r="AQ35" s="45">
        <v>0</v>
      </c>
      <c r="AR35" s="10">
        <v>0</v>
      </c>
      <c r="AS35" s="45">
        <v>0</v>
      </c>
      <c r="AT35" s="10">
        <v>119956.8</v>
      </c>
      <c r="AU35" s="45">
        <v>14</v>
      </c>
      <c r="AV35" s="10">
        <v>10945.6</v>
      </c>
      <c r="AW35" s="45">
        <v>1</v>
      </c>
      <c r="AX35" s="10">
        <v>66</v>
      </c>
      <c r="AY35" s="45">
        <v>1</v>
      </c>
      <c r="AZ35" s="10">
        <v>1125</v>
      </c>
      <c r="BA35" s="45">
        <v>1</v>
      </c>
      <c r="BB35" s="10">
        <v>0</v>
      </c>
      <c r="BC35" s="45">
        <v>0</v>
      </c>
      <c r="BD35" s="10">
        <v>0</v>
      </c>
      <c r="BE35" s="45">
        <v>0</v>
      </c>
      <c r="BF35" s="10">
        <v>1735.3</v>
      </c>
      <c r="BG35" s="46">
        <v>4</v>
      </c>
    </row>
    <row r="36" spans="1:59" s="47" customFormat="1" ht="15" customHeight="1">
      <c r="A36" s="43" t="s">
        <v>35</v>
      </c>
      <c r="B36" s="44">
        <v>966619</v>
      </c>
      <c r="C36" s="45">
        <v>574</v>
      </c>
      <c r="D36" s="10">
        <v>129040</v>
      </c>
      <c r="E36" s="45">
        <v>235</v>
      </c>
      <c r="F36" s="10">
        <v>11542</v>
      </c>
      <c r="G36" s="45">
        <v>26</v>
      </c>
      <c r="H36" s="10">
        <v>3486</v>
      </c>
      <c r="I36" s="45">
        <v>3</v>
      </c>
      <c r="J36" s="10">
        <v>0</v>
      </c>
      <c r="K36" s="45">
        <v>0</v>
      </c>
      <c r="L36" s="10">
        <v>672245</v>
      </c>
      <c r="M36" s="45">
        <v>145</v>
      </c>
      <c r="N36" s="10">
        <v>0</v>
      </c>
      <c r="O36" s="45">
        <v>0</v>
      </c>
      <c r="P36" s="10">
        <v>0</v>
      </c>
      <c r="Q36" s="45">
        <v>0</v>
      </c>
      <c r="R36" s="10">
        <v>2737</v>
      </c>
      <c r="S36" s="45">
        <v>6</v>
      </c>
      <c r="T36" s="10">
        <v>0</v>
      </c>
      <c r="U36" s="45">
        <v>0</v>
      </c>
      <c r="V36" s="10">
        <v>0</v>
      </c>
      <c r="W36" s="45">
        <v>0</v>
      </c>
      <c r="X36" s="10">
        <v>0</v>
      </c>
      <c r="Y36" s="45">
        <v>0</v>
      </c>
      <c r="Z36" s="10">
        <v>3215</v>
      </c>
      <c r="AA36" s="45">
        <v>3</v>
      </c>
      <c r="AB36" s="10">
        <v>0</v>
      </c>
      <c r="AC36" s="45">
        <v>0</v>
      </c>
      <c r="AD36" s="10">
        <v>21192</v>
      </c>
      <c r="AE36" s="45">
        <v>35</v>
      </c>
      <c r="AF36" s="10">
        <v>73480</v>
      </c>
      <c r="AG36" s="45">
        <v>71</v>
      </c>
      <c r="AH36" s="10">
        <v>0</v>
      </c>
      <c r="AI36" s="45">
        <v>0</v>
      </c>
      <c r="AJ36" s="10">
        <v>5158</v>
      </c>
      <c r="AK36" s="45">
        <v>12</v>
      </c>
      <c r="AL36" s="10">
        <v>3960</v>
      </c>
      <c r="AM36" s="45">
        <v>9</v>
      </c>
      <c r="AN36" s="10">
        <v>0</v>
      </c>
      <c r="AO36" s="45">
        <v>0</v>
      </c>
      <c r="AP36" s="10">
        <v>0</v>
      </c>
      <c r="AQ36" s="45">
        <v>0</v>
      </c>
      <c r="AR36" s="10">
        <v>20058</v>
      </c>
      <c r="AS36" s="45">
        <v>3</v>
      </c>
      <c r="AT36" s="10">
        <v>2489</v>
      </c>
      <c r="AU36" s="45">
        <v>5</v>
      </c>
      <c r="AV36" s="10">
        <v>0</v>
      </c>
      <c r="AW36" s="45">
        <v>0</v>
      </c>
      <c r="AX36" s="10">
        <v>0</v>
      </c>
      <c r="AY36" s="45">
        <v>0</v>
      </c>
      <c r="AZ36" s="10">
        <v>0</v>
      </c>
      <c r="BA36" s="45">
        <v>0</v>
      </c>
      <c r="BB36" s="10">
        <v>0</v>
      </c>
      <c r="BC36" s="45">
        <v>0</v>
      </c>
      <c r="BD36" s="10">
        <v>18017</v>
      </c>
      <c r="BE36" s="45">
        <v>21</v>
      </c>
      <c r="BF36" s="10">
        <v>0</v>
      </c>
      <c r="BG36" s="46">
        <v>0</v>
      </c>
    </row>
    <row r="37" spans="1:59" s="47" customFormat="1" ht="15" customHeight="1">
      <c r="A37" s="43" t="s">
        <v>36</v>
      </c>
      <c r="B37" s="44">
        <v>1468379.8</v>
      </c>
      <c r="C37" s="45">
        <v>1537</v>
      </c>
      <c r="D37" s="10">
        <v>53240</v>
      </c>
      <c r="E37" s="45">
        <v>124</v>
      </c>
      <c r="F37" s="10">
        <v>23047</v>
      </c>
      <c r="G37" s="45">
        <v>46</v>
      </c>
      <c r="H37" s="10">
        <v>0</v>
      </c>
      <c r="I37" s="45">
        <v>0</v>
      </c>
      <c r="J37" s="10">
        <v>0</v>
      </c>
      <c r="K37" s="45">
        <v>0</v>
      </c>
      <c r="L37" s="10">
        <v>523049.6</v>
      </c>
      <c r="M37" s="45">
        <v>155</v>
      </c>
      <c r="N37" s="10">
        <v>0</v>
      </c>
      <c r="O37" s="45">
        <v>0</v>
      </c>
      <c r="P37" s="10">
        <v>0</v>
      </c>
      <c r="Q37" s="45">
        <v>0</v>
      </c>
      <c r="R37" s="10">
        <v>587550.30000000005</v>
      </c>
      <c r="S37" s="45">
        <v>1038</v>
      </c>
      <c r="T37" s="10">
        <v>0</v>
      </c>
      <c r="U37" s="45">
        <v>0</v>
      </c>
      <c r="V37" s="10">
        <v>38644.1</v>
      </c>
      <c r="W37" s="45">
        <v>4</v>
      </c>
      <c r="X37" s="10">
        <v>2048.1</v>
      </c>
      <c r="Y37" s="45">
        <v>4</v>
      </c>
      <c r="Z37" s="10">
        <v>440.2</v>
      </c>
      <c r="AA37" s="45">
        <v>2</v>
      </c>
      <c r="AB37" s="10">
        <v>363</v>
      </c>
      <c r="AC37" s="45">
        <v>1</v>
      </c>
      <c r="AD37" s="10">
        <v>196547.1</v>
      </c>
      <c r="AE37" s="45">
        <v>131</v>
      </c>
      <c r="AF37" s="10">
        <v>0</v>
      </c>
      <c r="AG37" s="45">
        <v>0</v>
      </c>
      <c r="AH37" s="10">
        <v>1296.4000000000001</v>
      </c>
      <c r="AI37" s="45">
        <v>1</v>
      </c>
      <c r="AJ37" s="10">
        <v>1060</v>
      </c>
      <c r="AK37" s="45">
        <v>2</v>
      </c>
      <c r="AL37" s="10">
        <v>4498.8</v>
      </c>
      <c r="AM37" s="45">
        <v>10</v>
      </c>
      <c r="AN37" s="10">
        <v>0</v>
      </c>
      <c r="AO37" s="45">
        <v>0</v>
      </c>
      <c r="AP37" s="10">
        <v>0</v>
      </c>
      <c r="AQ37" s="45">
        <v>0</v>
      </c>
      <c r="AR37" s="10">
        <v>0</v>
      </c>
      <c r="AS37" s="45">
        <v>0</v>
      </c>
      <c r="AT37" s="10">
        <v>21255.1</v>
      </c>
      <c r="AU37" s="45">
        <v>3</v>
      </c>
      <c r="AV37" s="10">
        <v>0</v>
      </c>
      <c r="AW37" s="45">
        <v>0</v>
      </c>
      <c r="AX37" s="10">
        <v>0</v>
      </c>
      <c r="AY37" s="45">
        <v>0</v>
      </c>
      <c r="AZ37" s="10">
        <v>14502.1</v>
      </c>
      <c r="BA37" s="45">
        <v>12</v>
      </c>
      <c r="BB37" s="10">
        <v>0</v>
      </c>
      <c r="BC37" s="45">
        <v>0</v>
      </c>
      <c r="BD37" s="10">
        <v>317</v>
      </c>
      <c r="BE37" s="45">
        <v>1</v>
      </c>
      <c r="BF37" s="10">
        <v>521</v>
      </c>
      <c r="BG37" s="46">
        <v>3</v>
      </c>
    </row>
    <row r="38" spans="1:59" s="47" customFormat="1" ht="15" customHeight="1">
      <c r="A38" s="43" t="s">
        <v>37</v>
      </c>
      <c r="B38" s="44">
        <v>3293988.2</v>
      </c>
      <c r="C38" s="45">
        <v>2295</v>
      </c>
      <c r="D38" s="10">
        <v>333660</v>
      </c>
      <c r="E38" s="45">
        <v>434</v>
      </c>
      <c r="F38" s="10">
        <v>343752</v>
      </c>
      <c r="G38" s="45">
        <v>381</v>
      </c>
      <c r="H38" s="10">
        <v>0</v>
      </c>
      <c r="I38" s="45">
        <v>0</v>
      </c>
      <c r="J38" s="10">
        <v>0</v>
      </c>
      <c r="K38" s="45">
        <v>0</v>
      </c>
      <c r="L38" s="10">
        <v>1536782.4</v>
      </c>
      <c r="M38" s="45">
        <v>337</v>
      </c>
      <c r="N38" s="10">
        <v>0</v>
      </c>
      <c r="O38" s="45">
        <v>0</v>
      </c>
      <c r="P38" s="10">
        <v>0</v>
      </c>
      <c r="Q38" s="45">
        <v>0</v>
      </c>
      <c r="R38" s="10">
        <v>683117.5</v>
      </c>
      <c r="S38" s="45">
        <v>694</v>
      </c>
      <c r="T38" s="10">
        <v>12954</v>
      </c>
      <c r="U38" s="45">
        <v>11</v>
      </c>
      <c r="V38" s="10">
        <v>30757.4</v>
      </c>
      <c r="W38" s="45">
        <v>3</v>
      </c>
      <c r="X38" s="10">
        <v>14374.8</v>
      </c>
      <c r="Y38" s="45">
        <v>13</v>
      </c>
      <c r="Z38" s="10">
        <v>1526</v>
      </c>
      <c r="AA38" s="45">
        <v>1</v>
      </c>
      <c r="AB38" s="10">
        <v>3470</v>
      </c>
      <c r="AC38" s="45">
        <v>3</v>
      </c>
      <c r="AD38" s="10">
        <v>195636.1</v>
      </c>
      <c r="AE38" s="45">
        <v>314</v>
      </c>
      <c r="AF38" s="10">
        <v>0</v>
      </c>
      <c r="AG38" s="45">
        <v>0</v>
      </c>
      <c r="AH38" s="10">
        <v>5785.8</v>
      </c>
      <c r="AI38" s="45">
        <v>6</v>
      </c>
      <c r="AJ38" s="10">
        <v>144</v>
      </c>
      <c r="AK38" s="45">
        <v>2</v>
      </c>
      <c r="AL38" s="10">
        <v>17152</v>
      </c>
      <c r="AM38" s="45">
        <v>10</v>
      </c>
      <c r="AN38" s="10">
        <v>4182</v>
      </c>
      <c r="AO38" s="45">
        <v>3</v>
      </c>
      <c r="AP38" s="10">
        <v>0</v>
      </c>
      <c r="AQ38" s="45">
        <v>0</v>
      </c>
      <c r="AR38" s="10">
        <v>0</v>
      </c>
      <c r="AS38" s="45">
        <v>0</v>
      </c>
      <c r="AT38" s="10">
        <v>4193</v>
      </c>
      <c r="AU38" s="45">
        <v>2</v>
      </c>
      <c r="AV38" s="10">
        <v>0</v>
      </c>
      <c r="AW38" s="45">
        <v>0</v>
      </c>
      <c r="AX38" s="10">
        <v>49588.3</v>
      </c>
      <c r="AY38" s="45">
        <v>1</v>
      </c>
      <c r="AZ38" s="10">
        <v>6488</v>
      </c>
      <c r="BA38" s="45">
        <v>6</v>
      </c>
      <c r="BB38" s="10">
        <v>0</v>
      </c>
      <c r="BC38" s="45">
        <v>0</v>
      </c>
      <c r="BD38" s="10">
        <v>15387</v>
      </c>
      <c r="BE38" s="45">
        <v>34</v>
      </c>
      <c r="BF38" s="10">
        <v>35037.9</v>
      </c>
      <c r="BG38" s="46">
        <v>40</v>
      </c>
    </row>
    <row r="39" spans="1:59" s="47" customFormat="1" ht="15" customHeight="1">
      <c r="A39" s="43" t="s">
        <v>38</v>
      </c>
      <c r="B39" s="44">
        <v>1852629.4</v>
      </c>
      <c r="C39" s="45">
        <v>949</v>
      </c>
      <c r="D39" s="10">
        <v>271818</v>
      </c>
      <c r="E39" s="45">
        <v>316</v>
      </c>
      <c r="F39" s="10">
        <v>89758</v>
      </c>
      <c r="G39" s="45">
        <v>114</v>
      </c>
      <c r="H39" s="10">
        <v>0</v>
      </c>
      <c r="I39" s="45">
        <v>0</v>
      </c>
      <c r="J39" s="10">
        <v>0</v>
      </c>
      <c r="K39" s="45">
        <v>0</v>
      </c>
      <c r="L39" s="10">
        <v>1206622</v>
      </c>
      <c r="M39" s="45">
        <v>312</v>
      </c>
      <c r="N39" s="10">
        <v>0</v>
      </c>
      <c r="O39" s="45">
        <v>0</v>
      </c>
      <c r="P39" s="10">
        <v>0</v>
      </c>
      <c r="Q39" s="45">
        <v>0</v>
      </c>
      <c r="R39" s="10">
        <v>38328.400000000001</v>
      </c>
      <c r="S39" s="45">
        <v>58</v>
      </c>
      <c r="T39" s="10">
        <v>0</v>
      </c>
      <c r="U39" s="45">
        <v>0</v>
      </c>
      <c r="V39" s="10">
        <v>0</v>
      </c>
      <c r="W39" s="45">
        <v>0</v>
      </c>
      <c r="X39" s="10">
        <v>0</v>
      </c>
      <c r="Y39" s="45">
        <v>0</v>
      </c>
      <c r="Z39" s="10">
        <v>3904</v>
      </c>
      <c r="AA39" s="45">
        <v>4</v>
      </c>
      <c r="AB39" s="10">
        <v>0</v>
      </c>
      <c r="AC39" s="45">
        <v>0</v>
      </c>
      <c r="AD39" s="10">
        <v>42392</v>
      </c>
      <c r="AE39" s="45">
        <v>91</v>
      </c>
      <c r="AF39" s="10">
        <v>0</v>
      </c>
      <c r="AG39" s="45">
        <v>0</v>
      </c>
      <c r="AH39" s="10">
        <v>0</v>
      </c>
      <c r="AI39" s="45">
        <v>0</v>
      </c>
      <c r="AJ39" s="10">
        <v>177</v>
      </c>
      <c r="AK39" s="45">
        <v>2</v>
      </c>
      <c r="AL39" s="10">
        <v>14482</v>
      </c>
      <c r="AM39" s="45">
        <v>18</v>
      </c>
      <c r="AN39" s="10">
        <v>0</v>
      </c>
      <c r="AO39" s="45">
        <v>0</v>
      </c>
      <c r="AP39" s="10">
        <v>0</v>
      </c>
      <c r="AQ39" s="45">
        <v>0</v>
      </c>
      <c r="AR39" s="10">
        <v>9</v>
      </c>
      <c r="AS39" s="45">
        <v>1</v>
      </c>
      <c r="AT39" s="10">
        <v>0</v>
      </c>
      <c r="AU39" s="45">
        <v>0</v>
      </c>
      <c r="AV39" s="10">
        <v>157345</v>
      </c>
      <c r="AW39" s="45">
        <v>4</v>
      </c>
      <c r="AX39" s="10">
        <v>0</v>
      </c>
      <c r="AY39" s="45">
        <v>0</v>
      </c>
      <c r="AZ39" s="10">
        <v>13946</v>
      </c>
      <c r="BA39" s="45">
        <v>3</v>
      </c>
      <c r="BB39" s="10">
        <v>0</v>
      </c>
      <c r="BC39" s="45">
        <v>0</v>
      </c>
      <c r="BD39" s="10">
        <v>8810</v>
      </c>
      <c r="BE39" s="45">
        <v>22</v>
      </c>
      <c r="BF39" s="10">
        <v>5038</v>
      </c>
      <c r="BG39" s="46">
        <v>4</v>
      </c>
    </row>
    <row r="40" spans="1:59" s="47" customFormat="1" ht="15" customHeight="1">
      <c r="A40" s="43" t="s">
        <v>39</v>
      </c>
      <c r="B40" s="44">
        <v>984004</v>
      </c>
      <c r="C40" s="45">
        <v>1488</v>
      </c>
      <c r="D40" s="10">
        <v>0</v>
      </c>
      <c r="E40" s="45">
        <v>0</v>
      </c>
      <c r="F40" s="10">
        <v>0</v>
      </c>
      <c r="G40" s="45">
        <v>0</v>
      </c>
      <c r="H40" s="10">
        <v>0</v>
      </c>
      <c r="I40" s="45">
        <v>0</v>
      </c>
      <c r="J40" s="10">
        <v>0</v>
      </c>
      <c r="K40" s="45">
        <v>0</v>
      </c>
      <c r="L40" s="10">
        <v>43922.6</v>
      </c>
      <c r="M40" s="45">
        <v>15</v>
      </c>
      <c r="N40" s="10">
        <v>0</v>
      </c>
      <c r="O40" s="45">
        <v>0</v>
      </c>
      <c r="P40" s="10">
        <v>0</v>
      </c>
      <c r="Q40" s="45">
        <v>0</v>
      </c>
      <c r="R40" s="10">
        <v>615853.80000000005</v>
      </c>
      <c r="S40" s="45">
        <v>1402</v>
      </c>
      <c r="T40" s="10">
        <v>0</v>
      </c>
      <c r="U40" s="45">
        <v>0</v>
      </c>
      <c r="V40" s="10">
        <v>34096.300000000003</v>
      </c>
      <c r="W40" s="45">
        <v>2</v>
      </c>
      <c r="X40" s="10">
        <v>2812</v>
      </c>
      <c r="Y40" s="45">
        <v>10</v>
      </c>
      <c r="Z40" s="10">
        <v>661.2</v>
      </c>
      <c r="AA40" s="45">
        <v>1</v>
      </c>
      <c r="AB40" s="10">
        <v>0</v>
      </c>
      <c r="AC40" s="45">
        <v>0</v>
      </c>
      <c r="AD40" s="10">
        <v>261986.2</v>
      </c>
      <c r="AE40" s="45">
        <v>42</v>
      </c>
      <c r="AF40" s="10">
        <v>0</v>
      </c>
      <c r="AG40" s="45">
        <v>0</v>
      </c>
      <c r="AH40" s="10">
        <v>0</v>
      </c>
      <c r="AI40" s="45">
        <v>0</v>
      </c>
      <c r="AJ40" s="10">
        <v>0</v>
      </c>
      <c r="AK40" s="45">
        <v>0</v>
      </c>
      <c r="AL40" s="10">
        <v>0</v>
      </c>
      <c r="AM40" s="45">
        <v>0</v>
      </c>
      <c r="AN40" s="10">
        <v>0</v>
      </c>
      <c r="AO40" s="45">
        <v>0</v>
      </c>
      <c r="AP40" s="10">
        <v>0</v>
      </c>
      <c r="AQ40" s="45">
        <v>0</v>
      </c>
      <c r="AR40" s="10">
        <v>0</v>
      </c>
      <c r="AS40" s="45">
        <v>0</v>
      </c>
      <c r="AT40" s="10">
        <v>19675.2</v>
      </c>
      <c r="AU40" s="45">
        <v>11</v>
      </c>
      <c r="AV40" s="10">
        <v>0</v>
      </c>
      <c r="AW40" s="45">
        <v>0</v>
      </c>
      <c r="AX40" s="10">
        <v>0</v>
      </c>
      <c r="AY40" s="45">
        <v>0</v>
      </c>
      <c r="AZ40" s="10">
        <v>4996.7</v>
      </c>
      <c r="BA40" s="45">
        <v>5</v>
      </c>
      <c r="BB40" s="10">
        <v>0</v>
      </c>
      <c r="BC40" s="45">
        <v>0</v>
      </c>
      <c r="BD40" s="10">
        <v>0</v>
      </c>
      <c r="BE40" s="45">
        <v>0</v>
      </c>
      <c r="BF40" s="10">
        <v>0</v>
      </c>
      <c r="BG40" s="46">
        <v>0</v>
      </c>
    </row>
    <row r="41" spans="1:59" s="47" customFormat="1" ht="15" customHeight="1">
      <c r="A41" s="43" t="s">
        <v>40</v>
      </c>
      <c r="B41" s="44">
        <v>3423661</v>
      </c>
      <c r="C41" s="45">
        <v>3759</v>
      </c>
      <c r="D41" s="10">
        <v>801604</v>
      </c>
      <c r="E41" s="45">
        <v>1028</v>
      </c>
      <c r="F41" s="10">
        <v>401828</v>
      </c>
      <c r="G41" s="45">
        <v>631</v>
      </c>
      <c r="H41" s="10">
        <v>4119</v>
      </c>
      <c r="I41" s="45">
        <v>4</v>
      </c>
      <c r="J41" s="10">
        <v>0</v>
      </c>
      <c r="K41" s="45">
        <v>0</v>
      </c>
      <c r="L41" s="10">
        <v>1169609</v>
      </c>
      <c r="M41" s="45">
        <v>592</v>
      </c>
      <c r="N41" s="10">
        <v>0</v>
      </c>
      <c r="O41" s="45">
        <v>0</v>
      </c>
      <c r="P41" s="10">
        <v>0</v>
      </c>
      <c r="Q41" s="45">
        <v>0</v>
      </c>
      <c r="R41" s="10">
        <v>415610.9</v>
      </c>
      <c r="S41" s="45">
        <v>780</v>
      </c>
      <c r="T41" s="10">
        <v>0</v>
      </c>
      <c r="U41" s="45">
        <v>0</v>
      </c>
      <c r="V41" s="10">
        <v>30448.7</v>
      </c>
      <c r="W41" s="45">
        <v>2</v>
      </c>
      <c r="X41" s="10">
        <v>21649.5</v>
      </c>
      <c r="Y41" s="45">
        <v>9</v>
      </c>
      <c r="Z41" s="10">
        <v>0</v>
      </c>
      <c r="AA41" s="45">
        <v>0</v>
      </c>
      <c r="AB41" s="10">
        <v>350</v>
      </c>
      <c r="AC41" s="45">
        <v>1</v>
      </c>
      <c r="AD41" s="10">
        <v>282049.09999999998</v>
      </c>
      <c r="AE41" s="45">
        <v>574</v>
      </c>
      <c r="AF41" s="10">
        <v>0</v>
      </c>
      <c r="AG41" s="45">
        <v>0</v>
      </c>
      <c r="AH41" s="10">
        <v>1881.6</v>
      </c>
      <c r="AI41" s="45">
        <v>6</v>
      </c>
      <c r="AJ41" s="10">
        <v>378</v>
      </c>
      <c r="AK41" s="45">
        <v>2</v>
      </c>
      <c r="AL41" s="10">
        <v>35951</v>
      </c>
      <c r="AM41" s="45">
        <v>17</v>
      </c>
      <c r="AN41" s="10">
        <v>22484</v>
      </c>
      <c r="AO41" s="45">
        <v>30</v>
      </c>
      <c r="AP41" s="10">
        <v>0</v>
      </c>
      <c r="AQ41" s="45">
        <v>0</v>
      </c>
      <c r="AR41" s="10">
        <v>3733.1</v>
      </c>
      <c r="AS41" s="45">
        <v>12</v>
      </c>
      <c r="AT41" s="10">
        <v>155520.9</v>
      </c>
      <c r="AU41" s="45">
        <v>29</v>
      </c>
      <c r="AV41" s="10">
        <v>0</v>
      </c>
      <c r="AW41" s="45">
        <v>0</v>
      </c>
      <c r="AX41" s="10">
        <v>0</v>
      </c>
      <c r="AY41" s="45">
        <v>0</v>
      </c>
      <c r="AZ41" s="10">
        <v>1541</v>
      </c>
      <c r="BA41" s="45">
        <v>2</v>
      </c>
      <c r="BB41" s="10">
        <v>0</v>
      </c>
      <c r="BC41" s="45">
        <v>0</v>
      </c>
      <c r="BD41" s="10">
        <v>15558</v>
      </c>
      <c r="BE41" s="45">
        <v>29</v>
      </c>
      <c r="BF41" s="10">
        <v>59345.2</v>
      </c>
      <c r="BG41" s="46">
        <v>11</v>
      </c>
    </row>
    <row r="42" spans="1:59" s="47" customFormat="1" ht="15" customHeight="1">
      <c r="A42" s="43" t="s">
        <v>41</v>
      </c>
      <c r="B42" s="44">
        <v>2552218.2999999998</v>
      </c>
      <c r="C42" s="45">
        <v>2765</v>
      </c>
      <c r="D42" s="10">
        <v>278140</v>
      </c>
      <c r="E42" s="45">
        <v>374</v>
      </c>
      <c r="F42" s="10">
        <v>330607</v>
      </c>
      <c r="G42" s="45">
        <v>346</v>
      </c>
      <c r="H42" s="10">
        <v>5341</v>
      </c>
      <c r="I42" s="45">
        <v>4</v>
      </c>
      <c r="J42" s="10">
        <v>0</v>
      </c>
      <c r="K42" s="45">
        <v>0</v>
      </c>
      <c r="L42" s="10">
        <v>720399</v>
      </c>
      <c r="M42" s="45">
        <v>298</v>
      </c>
      <c r="N42" s="10">
        <v>0</v>
      </c>
      <c r="O42" s="45">
        <v>0</v>
      </c>
      <c r="P42" s="10">
        <v>0</v>
      </c>
      <c r="Q42" s="45">
        <v>0</v>
      </c>
      <c r="R42" s="10">
        <v>659164.19999999995</v>
      </c>
      <c r="S42" s="45">
        <v>1348</v>
      </c>
      <c r="T42" s="10">
        <v>2149</v>
      </c>
      <c r="U42" s="45">
        <v>1</v>
      </c>
      <c r="V42" s="10">
        <v>79321.7</v>
      </c>
      <c r="W42" s="45">
        <v>4</v>
      </c>
      <c r="X42" s="10">
        <v>12717.8</v>
      </c>
      <c r="Y42" s="45">
        <v>15</v>
      </c>
      <c r="Z42" s="10">
        <v>2654.1</v>
      </c>
      <c r="AA42" s="45">
        <v>7</v>
      </c>
      <c r="AB42" s="10">
        <v>7924</v>
      </c>
      <c r="AC42" s="45">
        <v>4</v>
      </c>
      <c r="AD42" s="10">
        <v>328770.40000000002</v>
      </c>
      <c r="AE42" s="45">
        <v>253</v>
      </c>
      <c r="AF42" s="10">
        <v>46158</v>
      </c>
      <c r="AG42" s="45">
        <v>32</v>
      </c>
      <c r="AH42" s="10">
        <v>0</v>
      </c>
      <c r="AI42" s="45">
        <v>0</v>
      </c>
      <c r="AJ42" s="10">
        <v>23299</v>
      </c>
      <c r="AK42" s="45">
        <v>5</v>
      </c>
      <c r="AL42" s="10">
        <v>29266.799999999999</v>
      </c>
      <c r="AM42" s="45">
        <v>45</v>
      </c>
      <c r="AN42" s="10">
        <v>20</v>
      </c>
      <c r="AO42" s="45">
        <v>1</v>
      </c>
      <c r="AP42" s="10">
        <v>0</v>
      </c>
      <c r="AQ42" s="45">
        <v>0</v>
      </c>
      <c r="AR42" s="10">
        <v>0</v>
      </c>
      <c r="AS42" s="45">
        <v>0</v>
      </c>
      <c r="AT42" s="10">
        <v>5252</v>
      </c>
      <c r="AU42" s="45">
        <v>5</v>
      </c>
      <c r="AV42" s="10">
        <v>0</v>
      </c>
      <c r="AW42" s="45">
        <v>0</v>
      </c>
      <c r="AX42" s="10">
        <v>0</v>
      </c>
      <c r="AY42" s="45">
        <v>0</v>
      </c>
      <c r="AZ42" s="10">
        <v>10177.200000000001</v>
      </c>
      <c r="BA42" s="45">
        <v>6</v>
      </c>
      <c r="BB42" s="10">
        <v>0</v>
      </c>
      <c r="BC42" s="45">
        <v>0</v>
      </c>
      <c r="BD42" s="10">
        <v>8373</v>
      </c>
      <c r="BE42" s="45">
        <v>13</v>
      </c>
      <c r="BF42" s="10">
        <v>2484.1</v>
      </c>
      <c r="BG42" s="46">
        <v>4</v>
      </c>
    </row>
    <row r="43" spans="1:59" s="47" customFormat="1" ht="15" customHeight="1">
      <c r="A43" s="43" t="s">
        <v>42</v>
      </c>
      <c r="B43" s="44">
        <v>2390511</v>
      </c>
      <c r="C43" s="45">
        <v>1871</v>
      </c>
      <c r="D43" s="10">
        <v>327268</v>
      </c>
      <c r="E43" s="45">
        <v>371</v>
      </c>
      <c r="F43" s="10">
        <v>717540</v>
      </c>
      <c r="G43" s="45">
        <v>696</v>
      </c>
      <c r="H43" s="10">
        <v>0</v>
      </c>
      <c r="I43" s="45">
        <v>0</v>
      </c>
      <c r="J43" s="10">
        <v>1905</v>
      </c>
      <c r="K43" s="45">
        <v>4</v>
      </c>
      <c r="L43" s="10">
        <v>911889</v>
      </c>
      <c r="M43" s="45">
        <v>95</v>
      </c>
      <c r="N43" s="10">
        <v>0</v>
      </c>
      <c r="O43" s="45">
        <v>0</v>
      </c>
      <c r="P43" s="10">
        <v>0</v>
      </c>
      <c r="Q43" s="45">
        <v>0</v>
      </c>
      <c r="R43" s="10">
        <v>73999</v>
      </c>
      <c r="S43" s="45">
        <v>179</v>
      </c>
      <c r="T43" s="10">
        <v>3097</v>
      </c>
      <c r="U43" s="45">
        <v>2</v>
      </c>
      <c r="V43" s="10">
        <v>0</v>
      </c>
      <c r="W43" s="45">
        <v>0</v>
      </c>
      <c r="X43" s="10">
        <v>5579</v>
      </c>
      <c r="Y43" s="45">
        <v>11</v>
      </c>
      <c r="Z43" s="10">
        <v>6626</v>
      </c>
      <c r="AA43" s="45">
        <v>8</v>
      </c>
      <c r="AB43" s="10">
        <v>6062</v>
      </c>
      <c r="AC43" s="45">
        <v>12</v>
      </c>
      <c r="AD43" s="10">
        <v>149428</v>
      </c>
      <c r="AE43" s="45">
        <v>308</v>
      </c>
      <c r="AF43" s="10">
        <v>0</v>
      </c>
      <c r="AG43" s="45">
        <v>0</v>
      </c>
      <c r="AH43" s="10">
        <v>0</v>
      </c>
      <c r="AI43" s="45">
        <v>0</v>
      </c>
      <c r="AJ43" s="10">
        <v>49578</v>
      </c>
      <c r="AK43" s="45">
        <v>41</v>
      </c>
      <c r="AL43" s="10">
        <v>51312</v>
      </c>
      <c r="AM43" s="45">
        <v>82</v>
      </c>
      <c r="AN43" s="10">
        <v>23868</v>
      </c>
      <c r="AO43" s="45">
        <v>16</v>
      </c>
      <c r="AP43" s="10">
        <v>1016</v>
      </c>
      <c r="AQ43" s="45">
        <v>1</v>
      </c>
      <c r="AR43" s="10">
        <v>30576</v>
      </c>
      <c r="AS43" s="45">
        <v>9</v>
      </c>
      <c r="AT43" s="10">
        <v>0</v>
      </c>
      <c r="AU43" s="45">
        <v>0</v>
      </c>
      <c r="AV43" s="10">
        <v>0</v>
      </c>
      <c r="AW43" s="45">
        <v>0</v>
      </c>
      <c r="AX43" s="10">
        <v>0</v>
      </c>
      <c r="AY43" s="45">
        <v>0</v>
      </c>
      <c r="AZ43" s="10">
        <v>9967</v>
      </c>
      <c r="BA43" s="45">
        <v>6</v>
      </c>
      <c r="BB43" s="10">
        <v>6450</v>
      </c>
      <c r="BC43" s="45">
        <v>2</v>
      </c>
      <c r="BD43" s="10">
        <v>2113</v>
      </c>
      <c r="BE43" s="45">
        <v>9</v>
      </c>
      <c r="BF43" s="10">
        <v>12238</v>
      </c>
      <c r="BG43" s="46">
        <v>19</v>
      </c>
    </row>
    <row r="44" spans="1:59" s="47" customFormat="1" ht="15" customHeight="1">
      <c r="A44" s="43" t="s">
        <v>43</v>
      </c>
      <c r="B44" s="44">
        <v>2588444.2999999998</v>
      </c>
      <c r="C44" s="45">
        <v>2693</v>
      </c>
      <c r="D44" s="10">
        <v>207080</v>
      </c>
      <c r="E44" s="45">
        <v>248</v>
      </c>
      <c r="F44" s="10">
        <v>211861</v>
      </c>
      <c r="G44" s="45">
        <v>236</v>
      </c>
      <c r="H44" s="10">
        <v>12103</v>
      </c>
      <c r="I44" s="45">
        <v>1</v>
      </c>
      <c r="J44" s="10">
        <v>1758</v>
      </c>
      <c r="K44" s="45">
        <v>2</v>
      </c>
      <c r="L44" s="10">
        <v>842751.5</v>
      </c>
      <c r="M44" s="45">
        <v>210</v>
      </c>
      <c r="N44" s="10">
        <v>0</v>
      </c>
      <c r="O44" s="45">
        <v>0</v>
      </c>
      <c r="P44" s="10">
        <v>0</v>
      </c>
      <c r="Q44" s="45">
        <v>0</v>
      </c>
      <c r="R44" s="10">
        <v>578568</v>
      </c>
      <c r="S44" s="45">
        <v>1651</v>
      </c>
      <c r="T44" s="10">
        <v>0</v>
      </c>
      <c r="U44" s="45">
        <v>0</v>
      </c>
      <c r="V44" s="10">
        <v>83225.7</v>
      </c>
      <c r="W44" s="45">
        <v>4</v>
      </c>
      <c r="X44" s="10">
        <v>20120.400000000001</v>
      </c>
      <c r="Y44" s="45">
        <v>18</v>
      </c>
      <c r="Z44" s="10">
        <v>5317.7</v>
      </c>
      <c r="AA44" s="45">
        <v>3</v>
      </c>
      <c r="AB44" s="10">
        <v>2100.3000000000002</v>
      </c>
      <c r="AC44" s="45">
        <v>3</v>
      </c>
      <c r="AD44" s="10">
        <v>387055</v>
      </c>
      <c r="AE44" s="45">
        <v>218</v>
      </c>
      <c r="AF44" s="10">
        <v>29028</v>
      </c>
      <c r="AG44" s="45">
        <v>21</v>
      </c>
      <c r="AH44" s="10">
        <v>0</v>
      </c>
      <c r="AI44" s="45">
        <v>0</v>
      </c>
      <c r="AJ44" s="10">
        <v>14754</v>
      </c>
      <c r="AK44" s="45">
        <v>7</v>
      </c>
      <c r="AL44" s="10">
        <v>9251.1</v>
      </c>
      <c r="AM44" s="45">
        <v>31</v>
      </c>
      <c r="AN44" s="10">
        <v>0</v>
      </c>
      <c r="AO44" s="45">
        <v>0</v>
      </c>
      <c r="AP44" s="10">
        <v>0</v>
      </c>
      <c r="AQ44" s="45">
        <v>0</v>
      </c>
      <c r="AR44" s="10">
        <v>2005</v>
      </c>
      <c r="AS44" s="45">
        <v>4</v>
      </c>
      <c r="AT44" s="10">
        <v>171055.4</v>
      </c>
      <c r="AU44" s="45">
        <v>22</v>
      </c>
      <c r="AV44" s="10">
        <v>0</v>
      </c>
      <c r="AW44" s="45">
        <v>0</v>
      </c>
      <c r="AX44" s="10">
        <v>0</v>
      </c>
      <c r="AY44" s="45">
        <v>0</v>
      </c>
      <c r="AZ44" s="10">
        <v>490.2</v>
      </c>
      <c r="BA44" s="45">
        <v>2</v>
      </c>
      <c r="BB44" s="10">
        <v>0</v>
      </c>
      <c r="BC44" s="45">
        <v>0</v>
      </c>
      <c r="BD44" s="10">
        <v>4377</v>
      </c>
      <c r="BE44" s="45">
        <v>6</v>
      </c>
      <c r="BF44" s="10">
        <v>5543</v>
      </c>
      <c r="BG44" s="46">
        <v>6</v>
      </c>
    </row>
    <row r="45" spans="1:59" s="47" customFormat="1" ht="15" customHeight="1">
      <c r="A45" s="43" t="s">
        <v>44</v>
      </c>
      <c r="B45" s="44">
        <v>3678414.4</v>
      </c>
      <c r="C45" s="45">
        <v>3278</v>
      </c>
      <c r="D45" s="10">
        <v>440652</v>
      </c>
      <c r="E45" s="45">
        <v>518</v>
      </c>
      <c r="F45" s="10">
        <v>1012492</v>
      </c>
      <c r="G45" s="45">
        <v>969</v>
      </c>
      <c r="H45" s="10">
        <v>0</v>
      </c>
      <c r="I45" s="45">
        <v>0</v>
      </c>
      <c r="J45" s="10">
        <v>3794</v>
      </c>
      <c r="K45" s="45">
        <v>6</v>
      </c>
      <c r="L45" s="10">
        <v>1368817</v>
      </c>
      <c r="M45" s="45">
        <v>394</v>
      </c>
      <c r="N45" s="10">
        <v>0</v>
      </c>
      <c r="O45" s="45">
        <v>0</v>
      </c>
      <c r="P45" s="10">
        <v>0</v>
      </c>
      <c r="Q45" s="45">
        <v>0</v>
      </c>
      <c r="R45" s="10">
        <v>161694</v>
      </c>
      <c r="S45" s="45">
        <v>364</v>
      </c>
      <c r="T45" s="10">
        <v>119119.8</v>
      </c>
      <c r="U45" s="45">
        <v>48</v>
      </c>
      <c r="V45" s="10">
        <v>22025</v>
      </c>
      <c r="W45" s="45">
        <v>1</v>
      </c>
      <c r="X45" s="10">
        <v>6191</v>
      </c>
      <c r="Y45" s="45">
        <v>5</v>
      </c>
      <c r="Z45" s="10">
        <v>13248</v>
      </c>
      <c r="AA45" s="45">
        <v>10</v>
      </c>
      <c r="AB45" s="10">
        <v>4772</v>
      </c>
      <c r="AC45" s="45">
        <v>4</v>
      </c>
      <c r="AD45" s="10">
        <v>351644</v>
      </c>
      <c r="AE45" s="45">
        <v>801</v>
      </c>
      <c r="AF45" s="10">
        <v>11899</v>
      </c>
      <c r="AG45" s="45">
        <v>14</v>
      </c>
      <c r="AH45" s="10">
        <v>4129</v>
      </c>
      <c r="AI45" s="45">
        <v>7</v>
      </c>
      <c r="AJ45" s="10">
        <v>10347</v>
      </c>
      <c r="AK45" s="45">
        <v>9</v>
      </c>
      <c r="AL45" s="10">
        <v>83853</v>
      </c>
      <c r="AM45" s="45">
        <v>56</v>
      </c>
      <c r="AN45" s="10">
        <v>4734</v>
      </c>
      <c r="AO45" s="45">
        <v>9</v>
      </c>
      <c r="AP45" s="10">
        <v>0</v>
      </c>
      <c r="AQ45" s="45">
        <v>0</v>
      </c>
      <c r="AR45" s="10">
        <v>0</v>
      </c>
      <c r="AS45" s="45">
        <v>0</v>
      </c>
      <c r="AT45" s="10">
        <v>0</v>
      </c>
      <c r="AU45" s="45">
        <v>0</v>
      </c>
      <c r="AV45" s="10">
        <v>6682</v>
      </c>
      <c r="AW45" s="45">
        <v>1</v>
      </c>
      <c r="AX45" s="10">
        <v>0</v>
      </c>
      <c r="AY45" s="45">
        <v>0</v>
      </c>
      <c r="AZ45" s="10">
        <v>0</v>
      </c>
      <c r="BA45" s="45">
        <v>0</v>
      </c>
      <c r="BB45" s="10">
        <v>0</v>
      </c>
      <c r="BC45" s="45">
        <v>0</v>
      </c>
      <c r="BD45" s="10">
        <v>7583</v>
      </c>
      <c r="BE45" s="45">
        <v>5</v>
      </c>
      <c r="BF45" s="10">
        <v>44738.6</v>
      </c>
      <c r="BG45" s="46">
        <v>57</v>
      </c>
    </row>
    <row r="46" spans="1:59" s="47" customFormat="1" ht="15" customHeight="1">
      <c r="A46" s="43" t="s">
        <v>45</v>
      </c>
      <c r="B46" s="44">
        <v>5348445</v>
      </c>
      <c r="C46" s="45">
        <v>2642</v>
      </c>
      <c r="D46" s="10">
        <v>361858</v>
      </c>
      <c r="E46" s="45">
        <v>458</v>
      </c>
      <c r="F46" s="10">
        <v>375494</v>
      </c>
      <c r="G46" s="45">
        <v>409</v>
      </c>
      <c r="H46" s="10">
        <v>0</v>
      </c>
      <c r="I46" s="45">
        <v>0</v>
      </c>
      <c r="J46" s="10">
        <v>993</v>
      </c>
      <c r="K46" s="45">
        <v>1</v>
      </c>
      <c r="L46" s="10">
        <v>3292902</v>
      </c>
      <c r="M46" s="45">
        <v>508</v>
      </c>
      <c r="N46" s="10">
        <v>0</v>
      </c>
      <c r="O46" s="45">
        <v>0</v>
      </c>
      <c r="P46" s="10">
        <v>0</v>
      </c>
      <c r="Q46" s="45">
        <v>0</v>
      </c>
      <c r="R46" s="10">
        <v>302017</v>
      </c>
      <c r="S46" s="45">
        <v>413</v>
      </c>
      <c r="T46" s="10">
        <v>10163</v>
      </c>
      <c r="U46" s="45">
        <v>5</v>
      </c>
      <c r="V46" s="10">
        <v>62850</v>
      </c>
      <c r="W46" s="45">
        <v>1</v>
      </c>
      <c r="X46" s="10">
        <v>5386</v>
      </c>
      <c r="Y46" s="45">
        <v>5</v>
      </c>
      <c r="Z46" s="10">
        <v>5879</v>
      </c>
      <c r="AA46" s="45">
        <v>7</v>
      </c>
      <c r="AB46" s="10">
        <v>8281</v>
      </c>
      <c r="AC46" s="45">
        <v>15</v>
      </c>
      <c r="AD46" s="10">
        <v>211751</v>
      </c>
      <c r="AE46" s="45">
        <v>676</v>
      </c>
      <c r="AF46" s="10">
        <v>0</v>
      </c>
      <c r="AG46" s="45">
        <v>0</v>
      </c>
      <c r="AH46" s="10">
        <v>536</v>
      </c>
      <c r="AI46" s="45">
        <v>1</v>
      </c>
      <c r="AJ46" s="10">
        <v>5447</v>
      </c>
      <c r="AK46" s="45">
        <v>8</v>
      </c>
      <c r="AL46" s="10">
        <v>68612</v>
      </c>
      <c r="AM46" s="45">
        <v>51</v>
      </c>
      <c r="AN46" s="10">
        <v>92036</v>
      </c>
      <c r="AO46" s="45">
        <v>35</v>
      </c>
      <c r="AP46" s="10">
        <v>0</v>
      </c>
      <c r="AQ46" s="45">
        <v>0</v>
      </c>
      <c r="AR46" s="10">
        <v>0</v>
      </c>
      <c r="AS46" s="45">
        <v>0</v>
      </c>
      <c r="AT46" s="10">
        <v>0</v>
      </c>
      <c r="AU46" s="45">
        <v>0</v>
      </c>
      <c r="AV46" s="10">
        <v>508106</v>
      </c>
      <c r="AW46" s="45">
        <v>1</v>
      </c>
      <c r="AX46" s="10">
        <v>0</v>
      </c>
      <c r="AY46" s="45">
        <v>0</v>
      </c>
      <c r="AZ46" s="10">
        <v>9549</v>
      </c>
      <c r="BA46" s="45">
        <v>7</v>
      </c>
      <c r="BB46" s="10">
        <v>0</v>
      </c>
      <c r="BC46" s="45">
        <v>0</v>
      </c>
      <c r="BD46" s="10">
        <v>1452</v>
      </c>
      <c r="BE46" s="45">
        <v>3</v>
      </c>
      <c r="BF46" s="10">
        <v>25133</v>
      </c>
      <c r="BG46" s="46">
        <v>38</v>
      </c>
    </row>
    <row r="47" spans="1:59" s="47" customFormat="1" ht="15" customHeight="1">
      <c r="A47" s="43" t="s">
        <v>46</v>
      </c>
      <c r="B47" s="44">
        <v>2500698</v>
      </c>
      <c r="C47" s="45">
        <v>2600</v>
      </c>
      <c r="D47" s="10">
        <v>345261</v>
      </c>
      <c r="E47" s="45">
        <v>522</v>
      </c>
      <c r="F47" s="10">
        <v>697404.5</v>
      </c>
      <c r="G47" s="45">
        <v>775</v>
      </c>
      <c r="H47" s="10">
        <v>3307</v>
      </c>
      <c r="I47" s="45">
        <v>1</v>
      </c>
      <c r="J47" s="10">
        <v>3681</v>
      </c>
      <c r="K47" s="45">
        <v>6</v>
      </c>
      <c r="L47" s="10">
        <v>883761</v>
      </c>
      <c r="M47" s="45">
        <v>259</v>
      </c>
      <c r="N47" s="10">
        <v>0</v>
      </c>
      <c r="O47" s="45">
        <v>0</v>
      </c>
      <c r="P47" s="10">
        <v>0</v>
      </c>
      <c r="Q47" s="45">
        <v>0</v>
      </c>
      <c r="R47" s="10">
        <v>83605.3</v>
      </c>
      <c r="S47" s="45">
        <v>218</v>
      </c>
      <c r="T47" s="10">
        <v>0</v>
      </c>
      <c r="U47" s="45">
        <v>0</v>
      </c>
      <c r="V47" s="10">
        <v>0</v>
      </c>
      <c r="W47" s="45">
        <v>0</v>
      </c>
      <c r="X47" s="10">
        <v>4614</v>
      </c>
      <c r="Y47" s="45">
        <v>4</v>
      </c>
      <c r="Z47" s="10">
        <v>9509</v>
      </c>
      <c r="AA47" s="45">
        <v>15</v>
      </c>
      <c r="AB47" s="10">
        <v>5300</v>
      </c>
      <c r="AC47" s="45">
        <v>6</v>
      </c>
      <c r="AD47" s="10">
        <v>210783</v>
      </c>
      <c r="AE47" s="45">
        <v>483</v>
      </c>
      <c r="AF47" s="10">
        <v>48437.2</v>
      </c>
      <c r="AG47" s="45">
        <v>61</v>
      </c>
      <c r="AH47" s="10">
        <v>4536</v>
      </c>
      <c r="AI47" s="45">
        <v>3</v>
      </c>
      <c r="AJ47" s="10">
        <v>93230</v>
      </c>
      <c r="AK47" s="45">
        <v>40</v>
      </c>
      <c r="AL47" s="10">
        <v>49405</v>
      </c>
      <c r="AM47" s="45">
        <v>122</v>
      </c>
      <c r="AN47" s="10">
        <v>23174</v>
      </c>
      <c r="AO47" s="45">
        <v>14</v>
      </c>
      <c r="AP47" s="10">
        <v>0</v>
      </c>
      <c r="AQ47" s="45">
        <v>0</v>
      </c>
      <c r="AR47" s="10">
        <v>3567</v>
      </c>
      <c r="AS47" s="45">
        <v>7</v>
      </c>
      <c r="AT47" s="10">
        <v>0</v>
      </c>
      <c r="AU47" s="45">
        <v>0</v>
      </c>
      <c r="AV47" s="10">
        <v>0</v>
      </c>
      <c r="AW47" s="45">
        <v>0</v>
      </c>
      <c r="AX47" s="10">
        <v>0</v>
      </c>
      <c r="AY47" s="45">
        <v>0</v>
      </c>
      <c r="AZ47" s="10">
        <v>0</v>
      </c>
      <c r="BA47" s="45">
        <v>0</v>
      </c>
      <c r="BB47" s="10">
        <v>0</v>
      </c>
      <c r="BC47" s="45">
        <v>0</v>
      </c>
      <c r="BD47" s="10">
        <v>2589</v>
      </c>
      <c r="BE47" s="45">
        <v>10</v>
      </c>
      <c r="BF47" s="10">
        <v>28534</v>
      </c>
      <c r="BG47" s="46">
        <v>54</v>
      </c>
    </row>
    <row r="48" spans="1:59" s="47" customFormat="1" ht="15" customHeight="1">
      <c r="A48" s="43" t="s">
        <v>47</v>
      </c>
      <c r="B48" s="44">
        <v>5909274.2000000002</v>
      </c>
      <c r="C48" s="45">
        <v>890</v>
      </c>
      <c r="D48" s="10">
        <v>108739</v>
      </c>
      <c r="E48" s="45">
        <v>102</v>
      </c>
      <c r="F48" s="10">
        <v>129529.5</v>
      </c>
      <c r="G48" s="45">
        <v>128</v>
      </c>
      <c r="H48" s="10">
        <v>0</v>
      </c>
      <c r="I48" s="45">
        <v>0</v>
      </c>
      <c r="J48" s="10">
        <v>0</v>
      </c>
      <c r="K48" s="45">
        <v>0</v>
      </c>
      <c r="L48" s="10">
        <v>1627957.6</v>
      </c>
      <c r="M48" s="45">
        <v>254</v>
      </c>
      <c r="N48" s="10">
        <v>0</v>
      </c>
      <c r="O48" s="45">
        <v>0</v>
      </c>
      <c r="P48" s="10">
        <v>0</v>
      </c>
      <c r="Q48" s="45">
        <v>0</v>
      </c>
      <c r="R48" s="10">
        <v>180722.9</v>
      </c>
      <c r="S48" s="45">
        <v>42</v>
      </c>
      <c r="T48" s="10">
        <v>2961485.5</v>
      </c>
      <c r="U48" s="45">
        <v>150</v>
      </c>
      <c r="V48" s="10">
        <v>0</v>
      </c>
      <c r="W48" s="45">
        <v>0</v>
      </c>
      <c r="X48" s="10">
        <v>3683</v>
      </c>
      <c r="Y48" s="45">
        <v>12</v>
      </c>
      <c r="Z48" s="10">
        <v>769.9</v>
      </c>
      <c r="AA48" s="45">
        <v>1</v>
      </c>
      <c r="AB48" s="10">
        <v>11159.4</v>
      </c>
      <c r="AC48" s="45">
        <v>2</v>
      </c>
      <c r="AD48" s="10">
        <v>378784.4</v>
      </c>
      <c r="AE48" s="45">
        <v>72</v>
      </c>
      <c r="AF48" s="10">
        <v>4905</v>
      </c>
      <c r="AG48" s="45">
        <v>4</v>
      </c>
      <c r="AH48" s="10">
        <v>15948.8</v>
      </c>
      <c r="AI48" s="45">
        <v>13</v>
      </c>
      <c r="AJ48" s="10">
        <v>349539.6</v>
      </c>
      <c r="AK48" s="45">
        <v>13</v>
      </c>
      <c r="AL48" s="10">
        <v>27892.6</v>
      </c>
      <c r="AM48" s="45">
        <v>52</v>
      </c>
      <c r="AN48" s="10">
        <v>2313</v>
      </c>
      <c r="AO48" s="45">
        <v>5</v>
      </c>
      <c r="AP48" s="10">
        <v>0</v>
      </c>
      <c r="AQ48" s="45">
        <v>0</v>
      </c>
      <c r="AR48" s="10">
        <v>13143</v>
      </c>
      <c r="AS48" s="45">
        <v>10</v>
      </c>
      <c r="AT48" s="10">
        <v>0</v>
      </c>
      <c r="AU48" s="45">
        <v>0</v>
      </c>
      <c r="AV48" s="10">
        <v>0</v>
      </c>
      <c r="AW48" s="45">
        <v>0</v>
      </c>
      <c r="AX48" s="10">
        <v>0</v>
      </c>
      <c r="AY48" s="45">
        <v>0</v>
      </c>
      <c r="AZ48" s="10">
        <v>0</v>
      </c>
      <c r="BA48" s="45">
        <v>0</v>
      </c>
      <c r="BB48" s="10">
        <v>0</v>
      </c>
      <c r="BC48" s="45">
        <v>0</v>
      </c>
      <c r="BD48" s="10">
        <v>11217</v>
      </c>
      <c r="BE48" s="45">
        <v>3</v>
      </c>
      <c r="BF48" s="10">
        <v>81484</v>
      </c>
      <c r="BG48" s="46">
        <v>27</v>
      </c>
    </row>
    <row r="49" spans="1:59" s="47" customFormat="1" ht="15" customHeight="1">
      <c r="A49" s="43" t="s">
        <v>48</v>
      </c>
      <c r="B49" s="44">
        <v>2833869.4</v>
      </c>
      <c r="C49" s="45">
        <v>645</v>
      </c>
      <c r="D49" s="10">
        <v>67819</v>
      </c>
      <c r="E49" s="45">
        <v>113</v>
      </c>
      <c r="F49" s="10">
        <v>12052</v>
      </c>
      <c r="G49" s="45">
        <v>32</v>
      </c>
      <c r="H49" s="10">
        <v>0</v>
      </c>
      <c r="I49" s="45">
        <v>0</v>
      </c>
      <c r="J49" s="10">
        <v>0</v>
      </c>
      <c r="K49" s="45">
        <v>0</v>
      </c>
      <c r="L49" s="10">
        <v>830326.5</v>
      </c>
      <c r="M49" s="45">
        <v>104</v>
      </c>
      <c r="N49" s="10">
        <v>0</v>
      </c>
      <c r="O49" s="45">
        <v>0</v>
      </c>
      <c r="P49" s="10">
        <v>0</v>
      </c>
      <c r="Q49" s="45">
        <v>0</v>
      </c>
      <c r="R49" s="10">
        <v>60256.3</v>
      </c>
      <c r="S49" s="45">
        <v>48</v>
      </c>
      <c r="T49" s="10">
        <v>1482244.6</v>
      </c>
      <c r="U49" s="45">
        <v>75</v>
      </c>
      <c r="V49" s="10">
        <v>0</v>
      </c>
      <c r="W49" s="45">
        <v>0</v>
      </c>
      <c r="X49" s="10">
        <v>999.9</v>
      </c>
      <c r="Y49" s="45">
        <v>1</v>
      </c>
      <c r="Z49" s="10">
        <v>3085</v>
      </c>
      <c r="AA49" s="45">
        <v>10</v>
      </c>
      <c r="AB49" s="10">
        <v>4004</v>
      </c>
      <c r="AC49" s="45">
        <v>2</v>
      </c>
      <c r="AD49" s="10">
        <v>171473.8</v>
      </c>
      <c r="AE49" s="45">
        <v>163</v>
      </c>
      <c r="AF49" s="10">
        <v>29456</v>
      </c>
      <c r="AG49" s="45">
        <v>6</v>
      </c>
      <c r="AH49" s="10">
        <v>0</v>
      </c>
      <c r="AI49" s="45">
        <v>0</v>
      </c>
      <c r="AJ49" s="10">
        <v>44367</v>
      </c>
      <c r="AK49" s="45">
        <v>13</v>
      </c>
      <c r="AL49" s="10">
        <v>29379.9</v>
      </c>
      <c r="AM49" s="45">
        <v>25</v>
      </c>
      <c r="AN49" s="10">
        <v>0</v>
      </c>
      <c r="AO49" s="45">
        <v>0</v>
      </c>
      <c r="AP49" s="10">
        <v>0</v>
      </c>
      <c r="AQ49" s="45">
        <v>0</v>
      </c>
      <c r="AR49" s="10">
        <v>7282</v>
      </c>
      <c r="AS49" s="45">
        <v>2</v>
      </c>
      <c r="AT49" s="10">
        <v>0</v>
      </c>
      <c r="AU49" s="45">
        <v>0</v>
      </c>
      <c r="AV49" s="10">
        <v>0</v>
      </c>
      <c r="AW49" s="45">
        <v>0</v>
      </c>
      <c r="AX49" s="10">
        <v>0</v>
      </c>
      <c r="AY49" s="45">
        <v>0</v>
      </c>
      <c r="AZ49" s="10">
        <v>0</v>
      </c>
      <c r="BA49" s="45">
        <v>0</v>
      </c>
      <c r="BB49" s="10">
        <v>0</v>
      </c>
      <c r="BC49" s="45">
        <v>0</v>
      </c>
      <c r="BD49" s="10">
        <v>0</v>
      </c>
      <c r="BE49" s="45">
        <v>0</v>
      </c>
      <c r="BF49" s="10">
        <v>91123.4</v>
      </c>
      <c r="BG49" s="46">
        <v>51</v>
      </c>
    </row>
    <row r="50" spans="1:59" s="47" customFormat="1" ht="15" customHeight="1">
      <c r="A50" s="43" t="s">
        <v>49</v>
      </c>
      <c r="B50" s="44">
        <v>6851431.4000000004</v>
      </c>
      <c r="C50" s="45">
        <v>746</v>
      </c>
      <c r="D50" s="10">
        <v>44453</v>
      </c>
      <c r="E50" s="45">
        <v>69</v>
      </c>
      <c r="F50" s="10">
        <v>31569</v>
      </c>
      <c r="G50" s="45">
        <v>67</v>
      </c>
      <c r="H50" s="10">
        <v>0</v>
      </c>
      <c r="I50" s="45">
        <v>0</v>
      </c>
      <c r="J50" s="10">
        <v>0</v>
      </c>
      <c r="K50" s="45">
        <v>0</v>
      </c>
      <c r="L50" s="10">
        <v>4416435.0999999996</v>
      </c>
      <c r="M50" s="45">
        <v>346</v>
      </c>
      <c r="N50" s="10">
        <v>0</v>
      </c>
      <c r="O50" s="45">
        <v>0</v>
      </c>
      <c r="P50" s="10">
        <v>0</v>
      </c>
      <c r="Q50" s="45">
        <v>0</v>
      </c>
      <c r="R50" s="10">
        <v>16459.7</v>
      </c>
      <c r="S50" s="45">
        <v>34</v>
      </c>
      <c r="T50" s="10">
        <v>1860078.2</v>
      </c>
      <c r="U50" s="45">
        <v>47</v>
      </c>
      <c r="V50" s="10">
        <v>0</v>
      </c>
      <c r="W50" s="45">
        <v>0</v>
      </c>
      <c r="X50" s="10">
        <v>0</v>
      </c>
      <c r="Y50" s="45">
        <v>0</v>
      </c>
      <c r="Z50" s="10">
        <v>2739</v>
      </c>
      <c r="AA50" s="45">
        <v>2</v>
      </c>
      <c r="AB50" s="10">
        <v>0</v>
      </c>
      <c r="AC50" s="45">
        <v>0</v>
      </c>
      <c r="AD50" s="10">
        <v>146042</v>
      </c>
      <c r="AE50" s="45">
        <v>53</v>
      </c>
      <c r="AF50" s="10">
        <v>69282</v>
      </c>
      <c r="AG50" s="45">
        <v>13</v>
      </c>
      <c r="AH50" s="10">
        <v>0</v>
      </c>
      <c r="AI50" s="45">
        <v>0</v>
      </c>
      <c r="AJ50" s="10">
        <v>52523.4</v>
      </c>
      <c r="AK50" s="45">
        <v>13</v>
      </c>
      <c r="AL50" s="10">
        <v>33233.800000000003</v>
      </c>
      <c r="AM50" s="45">
        <v>24</v>
      </c>
      <c r="AN50" s="10">
        <v>64841</v>
      </c>
      <c r="AO50" s="45">
        <v>30</v>
      </c>
      <c r="AP50" s="10">
        <v>0</v>
      </c>
      <c r="AQ50" s="45">
        <v>0</v>
      </c>
      <c r="AR50" s="10">
        <v>28134</v>
      </c>
      <c r="AS50" s="45">
        <v>4</v>
      </c>
      <c r="AT50" s="10">
        <v>4556.2</v>
      </c>
      <c r="AU50" s="45">
        <v>1</v>
      </c>
      <c r="AV50" s="10">
        <v>0</v>
      </c>
      <c r="AW50" s="45">
        <v>0</v>
      </c>
      <c r="AX50" s="10">
        <v>0</v>
      </c>
      <c r="AY50" s="45">
        <v>0</v>
      </c>
      <c r="AZ50" s="10">
        <v>0</v>
      </c>
      <c r="BA50" s="45">
        <v>0</v>
      </c>
      <c r="BB50" s="10">
        <v>0</v>
      </c>
      <c r="BC50" s="45">
        <v>0</v>
      </c>
      <c r="BD50" s="10">
        <v>24</v>
      </c>
      <c r="BE50" s="45">
        <v>1</v>
      </c>
      <c r="BF50" s="10">
        <v>81061</v>
      </c>
      <c r="BG50" s="46">
        <v>42</v>
      </c>
    </row>
    <row r="51" spans="1:59" s="47" customFormat="1" ht="15" customHeight="1">
      <c r="A51" s="43" t="s">
        <v>50</v>
      </c>
      <c r="B51" s="44">
        <v>10558103.4</v>
      </c>
      <c r="C51" s="45">
        <v>2820</v>
      </c>
      <c r="D51" s="10">
        <v>239022</v>
      </c>
      <c r="E51" s="45">
        <v>398</v>
      </c>
      <c r="F51" s="10">
        <v>104182</v>
      </c>
      <c r="G51" s="45">
        <v>203</v>
      </c>
      <c r="H51" s="10">
        <v>8766</v>
      </c>
      <c r="I51" s="45">
        <v>3</v>
      </c>
      <c r="J51" s="10">
        <v>250</v>
      </c>
      <c r="K51" s="45">
        <v>1</v>
      </c>
      <c r="L51" s="10">
        <v>5880057.4000000004</v>
      </c>
      <c r="M51" s="45">
        <v>448</v>
      </c>
      <c r="N51" s="10">
        <v>0</v>
      </c>
      <c r="O51" s="45">
        <v>0</v>
      </c>
      <c r="P51" s="10">
        <v>0</v>
      </c>
      <c r="Q51" s="45">
        <v>0</v>
      </c>
      <c r="R51" s="10">
        <v>423656.7</v>
      </c>
      <c r="S51" s="45">
        <v>654</v>
      </c>
      <c r="T51" s="10">
        <v>2704909.4</v>
      </c>
      <c r="U51" s="45">
        <v>120</v>
      </c>
      <c r="V51" s="10">
        <v>27075</v>
      </c>
      <c r="W51" s="45">
        <v>6</v>
      </c>
      <c r="X51" s="10">
        <v>4867.8</v>
      </c>
      <c r="Y51" s="45">
        <v>2</v>
      </c>
      <c r="Z51" s="10">
        <v>9239</v>
      </c>
      <c r="AA51" s="45">
        <v>7</v>
      </c>
      <c r="AB51" s="10">
        <v>5826</v>
      </c>
      <c r="AC51" s="45">
        <v>3</v>
      </c>
      <c r="AD51" s="10">
        <v>450475.5</v>
      </c>
      <c r="AE51" s="45">
        <v>588</v>
      </c>
      <c r="AF51" s="10">
        <v>94802</v>
      </c>
      <c r="AG51" s="45">
        <v>99</v>
      </c>
      <c r="AH51" s="10">
        <v>15591.9</v>
      </c>
      <c r="AI51" s="45">
        <v>11</v>
      </c>
      <c r="AJ51" s="10">
        <v>109471</v>
      </c>
      <c r="AK51" s="45">
        <v>54</v>
      </c>
      <c r="AL51" s="10">
        <v>30956</v>
      </c>
      <c r="AM51" s="45">
        <v>41</v>
      </c>
      <c r="AN51" s="10">
        <v>14022</v>
      </c>
      <c r="AO51" s="45">
        <v>21</v>
      </c>
      <c r="AP51" s="10">
        <v>0</v>
      </c>
      <c r="AQ51" s="45">
        <v>0</v>
      </c>
      <c r="AR51" s="10">
        <v>10112.200000000001</v>
      </c>
      <c r="AS51" s="45">
        <v>7</v>
      </c>
      <c r="AT51" s="10">
        <v>2216.8000000000002</v>
      </c>
      <c r="AU51" s="45">
        <v>1</v>
      </c>
      <c r="AV51" s="10">
        <v>1544</v>
      </c>
      <c r="AW51" s="45">
        <v>2</v>
      </c>
      <c r="AX51" s="10">
        <v>0</v>
      </c>
      <c r="AY51" s="45">
        <v>0</v>
      </c>
      <c r="AZ51" s="10">
        <v>28905</v>
      </c>
      <c r="BA51" s="45">
        <v>15</v>
      </c>
      <c r="BB51" s="10">
        <v>0</v>
      </c>
      <c r="BC51" s="45">
        <v>0</v>
      </c>
      <c r="BD51" s="10">
        <v>24262</v>
      </c>
      <c r="BE51" s="45">
        <v>18</v>
      </c>
      <c r="BF51" s="10">
        <v>367893.7</v>
      </c>
      <c r="BG51" s="46">
        <v>118</v>
      </c>
    </row>
    <row r="52" spans="1:59" s="47" customFormat="1" ht="15" customHeight="1">
      <c r="A52" s="43" t="s">
        <v>51</v>
      </c>
      <c r="B52" s="44">
        <v>4922794</v>
      </c>
      <c r="C52" s="45">
        <v>1175</v>
      </c>
      <c r="D52" s="10">
        <v>271545</v>
      </c>
      <c r="E52" s="45">
        <v>290</v>
      </c>
      <c r="F52" s="10">
        <v>184490</v>
      </c>
      <c r="G52" s="45">
        <v>228</v>
      </c>
      <c r="H52" s="10">
        <v>5808</v>
      </c>
      <c r="I52" s="45">
        <v>3</v>
      </c>
      <c r="J52" s="10">
        <v>0</v>
      </c>
      <c r="K52" s="45">
        <v>0</v>
      </c>
      <c r="L52" s="10">
        <v>2181333.7999999998</v>
      </c>
      <c r="M52" s="45">
        <v>315</v>
      </c>
      <c r="N52" s="10">
        <v>0</v>
      </c>
      <c r="O52" s="45">
        <v>0</v>
      </c>
      <c r="P52" s="10">
        <v>0</v>
      </c>
      <c r="Q52" s="45">
        <v>0</v>
      </c>
      <c r="R52" s="10">
        <v>18697</v>
      </c>
      <c r="S52" s="45">
        <v>62</v>
      </c>
      <c r="T52" s="10">
        <v>1956874</v>
      </c>
      <c r="U52" s="45">
        <v>38</v>
      </c>
      <c r="V52" s="10">
        <v>9924</v>
      </c>
      <c r="W52" s="45">
        <v>2</v>
      </c>
      <c r="X52" s="10">
        <v>0</v>
      </c>
      <c r="Y52" s="45">
        <v>0</v>
      </c>
      <c r="Z52" s="10">
        <v>0</v>
      </c>
      <c r="AA52" s="45">
        <v>0</v>
      </c>
      <c r="AB52" s="10">
        <v>0</v>
      </c>
      <c r="AC52" s="45">
        <v>0</v>
      </c>
      <c r="AD52" s="10">
        <v>120166</v>
      </c>
      <c r="AE52" s="45">
        <v>103</v>
      </c>
      <c r="AF52" s="10">
        <v>29159</v>
      </c>
      <c r="AG52" s="45">
        <v>14</v>
      </c>
      <c r="AH52" s="10">
        <v>5315.7</v>
      </c>
      <c r="AI52" s="45">
        <v>2</v>
      </c>
      <c r="AJ52" s="10">
        <v>25378</v>
      </c>
      <c r="AK52" s="45">
        <v>15</v>
      </c>
      <c r="AL52" s="10">
        <v>25658.7</v>
      </c>
      <c r="AM52" s="45">
        <v>23</v>
      </c>
      <c r="AN52" s="10">
        <v>42003</v>
      </c>
      <c r="AO52" s="45">
        <v>37</v>
      </c>
      <c r="AP52" s="10">
        <v>0</v>
      </c>
      <c r="AQ52" s="45">
        <v>0</v>
      </c>
      <c r="AR52" s="10">
        <v>0</v>
      </c>
      <c r="AS52" s="45">
        <v>0</v>
      </c>
      <c r="AT52" s="10">
        <v>0</v>
      </c>
      <c r="AU52" s="45">
        <v>0</v>
      </c>
      <c r="AV52" s="10">
        <v>0</v>
      </c>
      <c r="AW52" s="45">
        <v>0</v>
      </c>
      <c r="AX52" s="10">
        <v>0</v>
      </c>
      <c r="AY52" s="45">
        <v>0</v>
      </c>
      <c r="AZ52" s="10">
        <v>290</v>
      </c>
      <c r="BA52" s="45">
        <v>1</v>
      </c>
      <c r="BB52" s="10">
        <v>0</v>
      </c>
      <c r="BC52" s="45">
        <v>0</v>
      </c>
      <c r="BD52" s="10">
        <v>3358</v>
      </c>
      <c r="BE52" s="45">
        <v>5</v>
      </c>
      <c r="BF52" s="10">
        <v>42793.8</v>
      </c>
      <c r="BG52" s="46">
        <v>37</v>
      </c>
    </row>
    <row r="53" spans="1:59" s="47" customFormat="1" ht="15" customHeight="1">
      <c r="A53" s="43" t="s">
        <v>52</v>
      </c>
      <c r="B53" s="44">
        <v>5489304.2000000002</v>
      </c>
      <c r="C53" s="45">
        <v>1199</v>
      </c>
      <c r="D53" s="10">
        <v>208839</v>
      </c>
      <c r="E53" s="45">
        <v>207</v>
      </c>
      <c r="F53" s="10">
        <v>185570</v>
      </c>
      <c r="G53" s="45">
        <v>202</v>
      </c>
      <c r="H53" s="10">
        <v>0</v>
      </c>
      <c r="I53" s="45">
        <v>0</v>
      </c>
      <c r="J53" s="10">
        <v>0</v>
      </c>
      <c r="K53" s="45">
        <v>0</v>
      </c>
      <c r="L53" s="10">
        <v>2244506.9</v>
      </c>
      <c r="M53" s="45">
        <v>274</v>
      </c>
      <c r="N53" s="10">
        <v>0</v>
      </c>
      <c r="O53" s="45">
        <v>0</v>
      </c>
      <c r="P53" s="10">
        <v>0</v>
      </c>
      <c r="Q53" s="45">
        <v>0</v>
      </c>
      <c r="R53" s="10">
        <v>105946</v>
      </c>
      <c r="S53" s="45">
        <v>25</v>
      </c>
      <c r="T53" s="10">
        <v>1808320.9</v>
      </c>
      <c r="U53" s="45">
        <v>56</v>
      </c>
      <c r="V53" s="10">
        <v>1103</v>
      </c>
      <c r="W53" s="45">
        <v>1</v>
      </c>
      <c r="X53" s="10">
        <v>0</v>
      </c>
      <c r="Y53" s="45">
        <v>0</v>
      </c>
      <c r="Z53" s="10">
        <v>0</v>
      </c>
      <c r="AA53" s="45">
        <v>0</v>
      </c>
      <c r="AB53" s="10">
        <v>0</v>
      </c>
      <c r="AC53" s="45">
        <v>0</v>
      </c>
      <c r="AD53" s="10">
        <v>190052.2</v>
      </c>
      <c r="AE53" s="45">
        <v>167</v>
      </c>
      <c r="AF53" s="10">
        <v>44995</v>
      </c>
      <c r="AG53" s="45">
        <v>54</v>
      </c>
      <c r="AH53" s="10">
        <v>14333</v>
      </c>
      <c r="AI53" s="45">
        <v>7</v>
      </c>
      <c r="AJ53" s="10">
        <v>10172</v>
      </c>
      <c r="AK53" s="45">
        <v>23</v>
      </c>
      <c r="AL53" s="10">
        <v>37258.400000000001</v>
      </c>
      <c r="AM53" s="45">
        <v>54</v>
      </c>
      <c r="AN53" s="10">
        <v>11926</v>
      </c>
      <c r="AO53" s="45">
        <v>15</v>
      </c>
      <c r="AP53" s="10">
        <v>0</v>
      </c>
      <c r="AQ53" s="45">
        <v>0</v>
      </c>
      <c r="AR53" s="10">
        <v>0</v>
      </c>
      <c r="AS53" s="45">
        <v>0</v>
      </c>
      <c r="AT53" s="10">
        <v>0</v>
      </c>
      <c r="AU53" s="45">
        <v>0</v>
      </c>
      <c r="AV53" s="10">
        <v>0</v>
      </c>
      <c r="AW53" s="45">
        <v>0</v>
      </c>
      <c r="AX53" s="10">
        <v>0</v>
      </c>
      <c r="AY53" s="45">
        <v>0</v>
      </c>
      <c r="AZ53" s="10">
        <v>0</v>
      </c>
      <c r="BA53" s="45">
        <v>0</v>
      </c>
      <c r="BB53" s="10">
        <v>0</v>
      </c>
      <c r="BC53" s="45">
        <v>0</v>
      </c>
      <c r="BD53" s="10">
        <v>3705</v>
      </c>
      <c r="BE53" s="45">
        <v>18</v>
      </c>
      <c r="BF53" s="10">
        <v>622576.80000000005</v>
      </c>
      <c r="BG53" s="46">
        <v>96</v>
      </c>
    </row>
    <row r="54" spans="1:59" s="47" customFormat="1" ht="15" customHeight="1">
      <c r="A54" s="43" t="s">
        <v>53</v>
      </c>
      <c r="B54" s="44">
        <v>11515745.6</v>
      </c>
      <c r="C54" s="45">
        <v>5574</v>
      </c>
      <c r="D54" s="10">
        <v>1325083</v>
      </c>
      <c r="E54" s="45">
        <v>1307</v>
      </c>
      <c r="F54" s="10">
        <v>935770</v>
      </c>
      <c r="G54" s="45">
        <v>1047</v>
      </c>
      <c r="H54" s="10">
        <v>6702</v>
      </c>
      <c r="I54" s="45">
        <v>4</v>
      </c>
      <c r="J54" s="10">
        <v>1592</v>
      </c>
      <c r="K54" s="45">
        <v>4</v>
      </c>
      <c r="L54" s="10">
        <v>5657933</v>
      </c>
      <c r="M54" s="45">
        <v>1578</v>
      </c>
      <c r="N54" s="10">
        <v>0</v>
      </c>
      <c r="O54" s="45">
        <v>0</v>
      </c>
      <c r="P54" s="10">
        <v>0</v>
      </c>
      <c r="Q54" s="45">
        <v>0</v>
      </c>
      <c r="R54" s="10">
        <v>178015</v>
      </c>
      <c r="S54" s="45">
        <v>638</v>
      </c>
      <c r="T54" s="10">
        <v>0</v>
      </c>
      <c r="U54" s="45">
        <v>0</v>
      </c>
      <c r="V54" s="10">
        <v>18801</v>
      </c>
      <c r="W54" s="45">
        <v>2</v>
      </c>
      <c r="X54" s="10">
        <v>28</v>
      </c>
      <c r="Y54" s="45">
        <v>1</v>
      </c>
      <c r="Z54" s="10">
        <v>589</v>
      </c>
      <c r="AA54" s="45">
        <v>1</v>
      </c>
      <c r="AB54" s="10">
        <v>2160</v>
      </c>
      <c r="AC54" s="45">
        <v>5</v>
      </c>
      <c r="AD54" s="10">
        <v>131712</v>
      </c>
      <c r="AE54" s="45">
        <v>829</v>
      </c>
      <c r="AF54" s="10">
        <v>0</v>
      </c>
      <c r="AG54" s="45">
        <v>0</v>
      </c>
      <c r="AH54" s="10">
        <v>113398.6</v>
      </c>
      <c r="AI54" s="45">
        <v>13</v>
      </c>
      <c r="AJ54" s="10">
        <v>15454</v>
      </c>
      <c r="AK54" s="45">
        <v>2</v>
      </c>
      <c r="AL54" s="10">
        <v>63958</v>
      </c>
      <c r="AM54" s="45">
        <v>27</v>
      </c>
      <c r="AN54" s="10">
        <v>22036</v>
      </c>
      <c r="AO54" s="45">
        <v>27</v>
      </c>
      <c r="AP54" s="10">
        <v>0</v>
      </c>
      <c r="AQ54" s="45">
        <v>0</v>
      </c>
      <c r="AR54" s="10">
        <v>0</v>
      </c>
      <c r="AS54" s="45">
        <v>0</v>
      </c>
      <c r="AT54" s="10">
        <v>0</v>
      </c>
      <c r="AU54" s="45">
        <v>0</v>
      </c>
      <c r="AV54" s="10">
        <v>0</v>
      </c>
      <c r="AW54" s="45">
        <v>0</v>
      </c>
      <c r="AX54" s="10">
        <v>0</v>
      </c>
      <c r="AY54" s="45">
        <v>0</v>
      </c>
      <c r="AZ54" s="10">
        <v>3681</v>
      </c>
      <c r="BA54" s="45">
        <v>2</v>
      </c>
      <c r="BB54" s="10">
        <v>0</v>
      </c>
      <c r="BC54" s="45">
        <v>0</v>
      </c>
      <c r="BD54" s="10">
        <v>29108</v>
      </c>
      <c r="BE54" s="45">
        <v>39</v>
      </c>
      <c r="BF54" s="10">
        <v>3009725</v>
      </c>
      <c r="BG54" s="46">
        <v>48</v>
      </c>
    </row>
    <row r="55" spans="1:59" s="47" customFormat="1" ht="15" customHeight="1">
      <c r="A55" s="43" t="s">
        <v>54</v>
      </c>
      <c r="B55" s="44">
        <v>8320417.0999999996</v>
      </c>
      <c r="C55" s="45">
        <v>1812</v>
      </c>
      <c r="D55" s="10">
        <v>344879</v>
      </c>
      <c r="E55" s="45">
        <v>387</v>
      </c>
      <c r="F55" s="10">
        <v>164816</v>
      </c>
      <c r="G55" s="45">
        <v>221</v>
      </c>
      <c r="H55" s="10">
        <v>0</v>
      </c>
      <c r="I55" s="45">
        <v>0</v>
      </c>
      <c r="J55" s="10">
        <v>0</v>
      </c>
      <c r="K55" s="45">
        <v>0</v>
      </c>
      <c r="L55" s="10">
        <v>4616374.5999999996</v>
      </c>
      <c r="M55" s="45">
        <v>371</v>
      </c>
      <c r="N55" s="10">
        <v>0</v>
      </c>
      <c r="O55" s="45">
        <v>0</v>
      </c>
      <c r="P55" s="10">
        <v>0</v>
      </c>
      <c r="Q55" s="45">
        <v>0</v>
      </c>
      <c r="R55" s="10">
        <v>121035.4</v>
      </c>
      <c r="S55" s="45">
        <v>40</v>
      </c>
      <c r="T55" s="10">
        <v>1091433.7</v>
      </c>
      <c r="U55" s="45">
        <v>195</v>
      </c>
      <c r="V55" s="10">
        <v>0</v>
      </c>
      <c r="W55" s="45">
        <v>0</v>
      </c>
      <c r="X55" s="10">
        <v>0</v>
      </c>
      <c r="Y55" s="45">
        <v>0</v>
      </c>
      <c r="Z55" s="10">
        <v>180944.8</v>
      </c>
      <c r="AA55" s="45">
        <v>16</v>
      </c>
      <c r="AB55" s="10">
        <v>0</v>
      </c>
      <c r="AC55" s="45">
        <v>0</v>
      </c>
      <c r="AD55" s="10">
        <v>289227.8</v>
      </c>
      <c r="AE55" s="45">
        <v>177</v>
      </c>
      <c r="AF55" s="10">
        <v>2969</v>
      </c>
      <c r="AG55" s="45">
        <v>1</v>
      </c>
      <c r="AH55" s="10">
        <v>55471</v>
      </c>
      <c r="AI55" s="45">
        <v>22</v>
      </c>
      <c r="AJ55" s="10">
        <v>101731</v>
      </c>
      <c r="AK55" s="45">
        <v>33</v>
      </c>
      <c r="AL55" s="10">
        <v>21570</v>
      </c>
      <c r="AM55" s="45">
        <v>50</v>
      </c>
      <c r="AN55" s="10">
        <v>15887</v>
      </c>
      <c r="AO55" s="45">
        <v>2</v>
      </c>
      <c r="AP55" s="10">
        <v>0</v>
      </c>
      <c r="AQ55" s="45">
        <v>0</v>
      </c>
      <c r="AR55" s="10">
        <v>6417.5</v>
      </c>
      <c r="AS55" s="45">
        <v>5</v>
      </c>
      <c r="AT55" s="10">
        <v>0</v>
      </c>
      <c r="AU55" s="45">
        <v>0</v>
      </c>
      <c r="AV55" s="10">
        <v>0</v>
      </c>
      <c r="AW55" s="45">
        <v>0</v>
      </c>
      <c r="AX55" s="10">
        <v>0</v>
      </c>
      <c r="AY55" s="45">
        <v>0</v>
      </c>
      <c r="AZ55" s="10">
        <v>264</v>
      </c>
      <c r="BA55" s="45">
        <v>1</v>
      </c>
      <c r="BB55" s="10">
        <v>0</v>
      </c>
      <c r="BC55" s="45">
        <v>0</v>
      </c>
      <c r="BD55" s="10">
        <v>3588</v>
      </c>
      <c r="BE55" s="45">
        <v>10</v>
      </c>
      <c r="BF55" s="10">
        <v>1303808.3</v>
      </c>
      <c r="BG55" s="46">
        <v>281</v>
      </c>
    </row>
    <row r="56" spans="1:59" s="47" customFormat="1" ht="15" customHeight="1">
      <c r="A56" s="43" t="s">
        <v>55</v>
      </c>
      <c r="B56" s="44">
        <v>5662690.5</v>
      </c>
      <c r="C56" s="45">
        <v>1799</v>
      </c>
      <c r="D56" s="10">
        <v>271099</v>
      </c>
      <c r="E56" s="45">
        <v>374</v>
      </c>
      <c r="F56" s="10">
        <v>235672</v>
      </c>
      <c r="G56" s="45">
        <v>248</v>
      </c>
      <c r="H56" s="10">
        <v>11302</v>
      </c>
      <c r="I56" s="45">
        <v>4</v>
      </c>
      <c r="J56" s="10">
        <v>0</v>
      </c>
      <c r="K56" s="45">
        <v>0</v>
      </c>
      <c r="L56" s="10">
        <v>4626761</v>
      </c>
      <c r="M56" s="45">
        <v>406</v>
      </c>
      <c r="N56" s="10">
        <v>0</v>
      </c>
      <c r="O56" s="45">
        <v>0</v>
      </c>
      <c r="P56" s="10">
        <v>0</v>
      </c>
      <c r="Q56" s="45">
        <v>0</v>
      </c>
      <c r="R56" s="10">
        <v>57599</v>
      </c>
      <c r="S56" s="45">
        <v>233</v>
      </c>
      <c r="T56" s="10">
        <v>0</v>
      </c>
      <c r="U56" s="45">
        <v>0</v>
      </c>
      <c r="V56" s="10">
        <v>4555</v>
      </c>
      <c r="W56" s="45">
        <v>1</v>
      </c>
      <c r="X56" s="10">
        <v>2843</v>
      </c>
      <c r="Y56" s="45">
        <v>2</v>
      </c>
      <c r="Z56" s="10">
        <v>0</v>
      </c>
      <c r="AA56" s="45">
        <v>0</v>
      </c>
      <c r="AB56" s="10">
        <v>0</v>
      </c>
      <c r="AC56" s="45">
        <v>0</v>
      </c>
      <c r="AD56" s="10">
        <v>237526.39999999999</v>
      </c>
      <c r="AE56" s="45">
        <v>449</v>
      </c>
      <c r="AF56" s="10">
        <v>0</v>
      </c>
      <c r="AG56" s="45">
        <v>0</v>
      </c>
      <c r="AH56" s="10">
        <v>1518.1</v>
      </c>
      <c r="AI56" s="45">
        <v>2</v>
      </c>
      <c r="AJ56" s="10">
        <v>56441</v>
      </c>
      <c r="AK56" s="45">
        <v>32</v>
      </c>
      <c r="AL56" s="10">
        <v>1084</v>
      </c>
      <c r="AM56" s="45">
        <v>5</v>
      </c>
      <c r="AN56" s="10">
        <v>7634</v>
      </c>
      <c r="AO56" s="45">
        <v>17</v>
      </c>
      <c r="AP56" s="10">
        <v>0</v>
      </c>
      <c r="AQ56" s="45">
        <v>0</v>
      </c>
      <c r="AR56" s="10">
        <v>0</v>
      </c>
      <c r="AS56" s="45">
        <v>0</v>
      </c>
      <c r="AT56" s="10">
        <v>0</v>
      </c>
      <c r="AU56" s="45">
        <v>0</v>
      </c>
      <c r="AV56" s="10">
        <v>0</v>
      </c>
      <c r="AW56" s="45">
        <v>0</v>
      </c>
      <c r="AX56" s="10">
        <v>0</v>
      </c>
      <c r="AY56" s="45">
        <v>0</v>
      </c>
      <c r="AZ56" s="10">
        <v>1185</v>
      </c>
      <c r="BA56" s="45">
        <v>1</v>
      </c>
      <c r="BB56" s="10">
        <v>0</v>
      </c>
      <c r="BC56" s="45">
        <v>0</v>
      </c>
      <c r="BD56" s="10">
        <v>7123</v>
      </c>
      <c r="BE56" s="45">
        <v>12</v>
      </c>
      <c r="BF56" s="10">
        <v>140348</v>
      </c>
      <c r="BG56" s="46">
        <v>13</v>
      </c>
    </row>
    <row r="57" spans="1:59" s="47" customFormat="1" ht="15" customHeight="1">
      <c r="A57" s="43" t="s">
        <v>56</v>
      </c>
      <c r="B57" s="44">
        <v>6715664</v>
      </c>
      <c r="C57" s="45">
        <v>4259</v>
      </c>
      <c r="D57" s="10">
        <v>717420</v>
      </c>
      <c r="E57" s="45">
        <v>861</v>
      </c>
      <c r="F57" s="10">
        <v>1179841</v>
      </c>
      <c r="G57" s="45">
        <v>1299</v>
      </c>
      <c r="H57" s="10">
        <v>2815</v>
      </c>
      <c r="I57" s="45">
        <v>3</v>
      </c>
      <c r="J57" s="10">
        <v>0</v>
      </c>
      <c r="K57" s="45">
        <v>0</v>
      </c>
      <c r="L57" s="10">
        <v>4210958</v>
      </c>
      <c r="M57" s="45">
        <v>413</v>
      </c>
      <c r="N57" s="10">
        <v>0</v>
      </c>
      <c r="O57" s="45">
        <v>0</v>
      </c>
      <c r="P57" s="10">
        <v>0</v>
      </c>
      <c r="Q57" s="45">
        <v>0</v>
      </c>
      <c r="R57" s="10">
        <v>201948</v>
      </c>
      <c r="S57" s="45">
        <v>578</v>
      </c>
      <c r="T57" s="10">
        <v>6313</v>
      </c>
      <c r="U57" s="45">
        <v>8</v>
      </c>
      <c r="V57" s="10">
        <v>20017</v>
      </c>
      <c r="W57" s="45">
        <v>3</v>
      </c>
      <c r="X57" s="10">
        <v>1302</v>
      </c>
      <c r="Y57" s="45">
        <v>4</v>
      </c>
      <c r="Z57" s="10">
        <v>3690</v>
      </c>
      <c r="AA57" s="45">
        <v>3</v>
      </c>
      <c r="AB57" s="10">
        <v>1650</v>
      </c>
      <c r="AC57" s="45">
        <v>6</v>
      </c>
      <c r="AD57" s="10">
        <v>166626</v>
      </c>
      <c r="AE57" s="45">
        <v>859</v>
      </c>
      <c r="AF57" s="10">
        <v>0</v>
      </c>
      <c r="AG57" s="45">
        <v>0</v>
      </c>
      <c r="AH57" s="10">
        <v>149</v>
      </c>
      <c r="AI57" s="45">
        <v>1</v>
      </c>
      <c r="AJ57" s="10">
        <v>78697</v>
      </c>
      <c r="AK57" s="45">
        <v>65</v>
      </c>
      <c r="AL57" s="10">
        <v>55493</v>
      </c>
      <c r="AM57" s="45">
        <v>52</v>
      </c>
      <c r="AN57" s="10">
        <v>28805</v>
      </c>
      <c r="AO57" s="45">
        <v>39</v>
      </c>
      <c r="AP57" s="10">
        <v>0</v>
      </c>
      <c r="AQ57" s="45">
        <v>0</v>
      </c>
      <c r="AR57" s="10">
        <v>0</v>
      </c>
      <c r="AS57" s="45">
        <v>0</v>
      </c>
      <c r="AT57" s="10">
        <v>0</v>
      </c>
      <c r="AU57" s="45">
        <v>0</v>
      </c>
      <c r="AV57" s="10">
        <v>0</v>
      </c>
      <c r="AW57" s="45">
        <v>0</v>
      </c>
      <c r="AX57" s="10">
        <v>0</v>
      </c>
      <c r="AY57" s="45">
        <v>0</v>
      </c>
      <c r="AZ57" s="10">
        <v>3165</v>
      </c>
      <c r="BA57" s="45">
        <v>6</v>
      </c>
      <c r="BB57" s="10">
        <v>0</v>
      </c>
      <c r="BC57" s="45">
        <v>0</v>
      </c>
      <c r="BD57" s="10">
        <v>11617</v>
      </c>
      <c r="BE57" s="45">
        <v>21</v>
      </c>
      <c r="BF57" s="10">
        <v>25158</v>
      </c>
      <c r="BG57" s="46">
        <v>38</v>
      </c>
    </row>
    <row r="58" spans="1:59" s="47" customFormat="1" ht="15" customHeight="1">
      <c r="A58" s="43" t="s">
        <v>57</v>
      </c>
      <c r="B58" s="44">
        <v>10858968</v>
      </c>
      <c r="C58" s="45">
        <v>3792</v>
      </c>
      <c r="D58" s="10">
        <v>695973</v>
      </c>
      <c r="E58" s="45">
        <v>767</v>
      </c>
      <c r="F58" s="10">
        <v>1091199</v>
      </c>
      <c r="G58" s="45">
        <v>1058</v>
      </c>
      <c r="H58" s="10">
        <v>0</v>
      </c>
      <c r="I58" s="45">
        <v>0</v>
      </c>
      <c r="J58" s="10">
        <v>7221</v>
      </c>
      <c r="K58" s="45">
        <v>4</v>
      </c>
      <c r="L58" s="10">
        <v>8435699</v>
      </c>
      <c r="M58" s="45">
        <v>674</v>
      </c>
      <c r="N58" s="10">
        <v>0</v>
      </c>
      <c r="O58" s="45">
        <v>0</v>
      </c>
      <c r="P58" s="10">
        <v>0</v>
      </c>
      <c r="Q58" s="45">
        <v>0</v>
      </c>
      <c r="R58" s="10">
        <v>151860</v>
      </c>
      <c r="S58" s="45">
        <v>366</v>
      </c>
      <c r="T58" s="10">
        <v>0</v>
      </c>
      <c r="U58" s="45">
        <v>0</v>
      </c>
      <c r="V58" s="10">
        <v>0</v>
      </c>
      <c r="W58" s="45">
        <v>0</v>
      </c>
      <c r="X58" s="10">
        <v>0</v>
      </c>
      <c r="Y58" s="45">
        <v>0</v>
      </c>
      <c r="Z58" s="10">
        <v>1477</v>
      </c>
      <c r="AA58" s="45">
        <v>3</v>
      </c>
      <c r="AB58" s="10">
        <v>2504</v>
      </c>
      <c r="AC58" s="45">
        <v>4</v>
      </c>
      <c r="AD58" s="10">
        <v>253918</v>
      </c>
      <c r="AE58" s="45">
        <v>759</v>
      </c>
      <c r="AF58" s="10">
        <v>0</v>
      </c>
      <c r="AG58" s="45">
        <v>0</v>
      </c>
      <c r="AH58" s="10">
        <v>0</v>
      </c>
      <c r="AI58" s="45">
        <v>0</v>
      </c>
      <c r="AJ58" s="10">
        <v>79666</v>
      </c>
      <c r="AK58" s="45">
        <v>66</v>
      </c>
      <c r="AL58" s="10">
        <v>69419</v>
      </c>
      <c r="AM58" s="45">
        <v>24</v>
      </c>
      <c r="AN58" s="10">
        <v>25005</v>
      </c>
      <c r="AO58" s="45">
        <v>29</v>
      </c>
      <c r="AP58" s="10">
        <v>0</v>
      </c>
      <c r="AQ58" s="45">
        <v>0</v>
      </c>
      <c r="AR58" s="10">
        <v>0</v>
      </c>
      <c r="AS58" s="45">
        <v>0</v>
      </c>
      <c r="AT58" s="10">
        <v>0</v>
      </c>
      <c r="AU58" s="45">
        <v>0</v>
      </c>
      <c r="AV58" s="10">
        <v>0</v>
      </c>
      <c r="AW58" s="45">
        <v>0</v>
      </c>
      <c r="AX58" s="10">
        <v>0</v>
      </c>
      <c r="AY58" s="45">
        <v>0</v>
      </c>
      <c r="AZ58" s="10">
        <v>2634</v>
      </c>
      <c r="BA58" s="45">
        <v>3</v>
      </c>
      <c r="BB58" s="10">
        <v>0</v>
      </c>
      <c r="BC58" s="45">
        <v>0</v>
      </c>
      <c r="BD58" s="10">
        <v>22113</v>
      </c>
      <c r="BE58" s="45">
        <v>20</v>
      </c>
      <c r="BF58" s="10">
        <v>20280</v>
      </c>
      <c r="BG58" s="46">
        <v>15</v>
      </c>
    </row>
    <row r="59" spans="1:59" s="47" customFormat="1" ht="15" customHeight="1">
      <c r="A59" s="43" t="s">
        <v>58</v>
      </c>
      <c r="B59" s="44">
        <v>3829814</v>
      </c>
      <c r="C59" s="45">
        <v>3440</v>
      </c>
      <c r="D59" s="10">
        <v>1071799</v>
      </c>
      <c r="E59" s="45">
        <v>1258</v>
      </c>
      <c r="F59" s="10">
        <v>69060</v>
      </c>
      <c r="G59" s="45">
        <v>137</v>
      </c>
      <c r="H59" s="10">
        <v>3389</v>
      </c>
      <c r="I59" s="45">
        <v>2</v>
      </c>
      <c r="J59" s="10">
        <v>0</v>
      </c>
      <c r="K59" s="45">
        <v>0</v>
      </c>
      <c r="L59" s="10">
        <v>2255085</v>
      </c>
      <c r="M59" s="45">
        <v>643</v>
      </c>
      <c r="N59" s="10">
        <v>0</v>
      </c>
      <c r="O59" s="45">
        <v>0</v>
      </c>
      <c r="P59" s="10">
        <v>0</v>
      </c>
      <c r="Q59" s="45">
        <v>0</v>
      </c>
      <c r="R59" s="10">
        <v>133999</v>
      </c>
      <c r="S59" s="45">
        <v>706</v>
      </c>
      <c r="T59" s="10">
        <v>3276</v>
      </c>
      <c r="U59" s="45">
        <v>3</v>
      </c>
      <c r="V59" s="10">
        <v>50877</v>
      </c>
      <c r="W59" s="45">
        <v>9</v>
      </c>
      <c r="X59" s="10">
        <v>0</v>
      </c>
      <c r="Y59" s="45">
        <v>0</v>
      </c>
      <c r="Z59" s="10">
        <v>947</v>
      </c>
      <c r="AA59" s="45">
        <v>4</v>
      </c>
      <c r="AB59" s="10">
        <v>840</v>
      </c>
      <c r="AC59" s="45">
        <v>3</v>
      </c>
      <c r="AD59" s="10">
        <v>114004</v>
      </c>
      <c r="AE59" s="45">
        <v>438</v>
      </c>
      <c r="AF59" s="10">
        <v>0</v>
      </c>
      <c r="AG59" s="45">
        <v>0</v>
      </c>
      <c r="AH59" s="10">
        <v>3736</v>
      </c>
      <c r="AI59" s="45">
        <v>19</v>
      </c>
      <c r="AJ59" s="10">
        <v>3154</v>
      </c>
      <c r="AK59" s="45">
        <v>4</v>
      </c>
      <c r="AL59" s="10">
        <v>33389</v>
      </c>
      <c r="AM59" s="45">
        <v>48</v>
      </c>
      <c r="AN59" s="10">
        <v>4553</v>
      </c>
      <c r="AO59" s="45">
        <v>13</v>
      </c>
      <c r="AP59" s="10">
        <v>18436</v>
      </c>
      <c r="AQ59" s="45">
        <v>7</v>
      </c>
      <c r="AR59" s="10">
        <v>0</v>
      </c>
      <c r="AS59" s="45">
        <v>0</v>
      </c>
      <c r="AT59" s="10">
        <v>0</v>
      </c>
      <c r="AU59" s="45">
        <v>0</v>
      </c>
      <c r="AV59" s="10">
        <v>0</v>
      </c>
      <c r="AW59" s="45">
        <v>0</v>
      </c>
      <c r="AX59" s="10">
        <v>0</v>
      </c>
      <c r="AY59" s="45">
        <v>0</v>
      </c>
      <c r="AZ59" s="10">
        <v>5981</v>
      </c>
      <c r="BA59" s="45">
        <v>9</v>
      </c>
      <c r="BB59" s="10">
        <v>883</v>
      </c>
      <c r="BC59" s="45">
        <v>4</v>
      </c>
      <c r="BD59" s="10">
        <v>19273</v>
      </c>
      <c r="BE59" s="45">
        <v>39</v>
      </c>
      <c r="BF59" s="10">
        <v>37133</v>
      </c>
      <c r="BG59" s="46">
        <v>94</v>
      </c>
    </row>
    <row r="60" spans="1:59" s="47" customFormat="1" ht="15" customHeight="1">
      <c r="A60" s="43" t="s">
        <v>59</v>
      </c>
      <c r="B60" s="44">
        <v>8279205.4000000004</v>
      </c>
      <c r="C60" s="45">
        <v>4198</v>
      </c>
      <c r="D60" s="10">
        <v>1003311</v>
      </c>
      <c r="E60" s="45">
        <v>913</v>
      </c>
      <c r="F60" s="10">
        <v>607698</v>
      </c>
      <c r="G60" s="45">
        <v>750</v>
      </c>
      <c r="H60" s="10">
        <v>0</v>
      </c>
      <c r="I60" s="45">
        <v>0</v>
      </c>
      <c r="J60" s="10">
        <v>16201</v>
      </c>
      <c r="K60" s="45">
        <v>8</v>
      </c>
      <c r="L60" s="10">
        <v>5963636</v>
      </c>
      <c r="M60" s="45">
        <v>759</v>
      </c>
      <c r="N60" s="10">
        <v>0</v>
      </c>
      <c r="O60" s="45">
        <v>0</v>
      </c>
      <c r="P60" s="10">
        <v>0</v>
      </c>
      <c r="Q60" s="45">
        <v>0</v>
      </c>
      <c r="R60" s="10">
        <v>112370</v>
      </c>
      <c r="S60" s="45">
        <v>492</v>
      </c>
      <c r="T60" s="10">
        <v>10525</v>
      </c>
      <c r="U60" s="45">
        <v>5</v>
      </c>
      <c r="V60" s="10">
        <v>11467</v>
      </c>
      <c r="W60" s="45">
        <v>1</v>
      </c>
      <c r="X60" s="10">
        <v>0</v>
      </c>
      <c r="Y60" s="45">
        <v>0</v>
      </c>
      <c r="Z60" s="10">
        <v>0</v>
      </c>
      <c r="AA60" s="45">
        <v>0</v>
      </c>
      <c r="AB60" s="10">
        <v>6258</v>
      </c>
      <c r="AC60" s="45">
        <v>12</v>
      </c>
      <c r="AD60" s="10">
        <v>170739.7</v>
      </c>
      <c r="AE60" s="45">
        <v>856</v>
      </c>
      <c r="AF60" s="10">
        <v>0</v>
      </c>
      <c r="AG60" s="45">
        <v>0</v>
      </c>
      <c r="AH60" s="10">
        <v>23510.9</v>
      </c>
      <c r="AI60" s="45">
        <v>38</v>
      </c>
      <c r="AJ60" s="10">
        <v>3568</v>
      </c>
      <c r="AK60" s="45">
        <v>16</v>
      </c>
      <c r="AL60" s="10">
        <v>73212</v>
      </c>
      <c r="AM60" s="45">
        <v>79</v>
      </c>
      <c r="AN60" s="10">
        <v>113200</v>
      </c>
      <c r="AO60" s="45">
        <v>160</v>
      </c>
      <c r="AP60" s="10">
        <v>37282</v>
      </c>
      <c r="AQ60" s="45">
        <v>19</v>
      </c>
      <c r="AR60" s="10">
        <v>99</v>
      </c>
      <c r="AS60" s="45">
        <v>1</v>
      </c>
      <c r="AT60" s="10">
        <v>0</v>
      </c>
      <c r="AU60" s="45">
        <v>0</v>
      </c>
      <c r="AV60" s="10">
        <v>0</v>
      </c>
      <c r="AW60" s="45">
        <v>0</v>
      </c>
      <c r="AX60" s="10">
        <v>0</v>
      </c>
      <c r="AY60" s="45">
        <v>0</v>
      </c>
      <c r="AZ60" s="10">
        <v>7667</v>
      </c>
      <c r="BA60" s="45">
        <v>4</v>
      </c>
      <c r="BB60" s="10">
        <v>0</v>
      </c>
      <c r="BC60" s="45">
        <v>0</v>
      </c>
      <c r="BD60" s="10">
        <v>66317</v>
      </c>
      <c r="BE60" s="45">
        <v>22</v>
      </c>
      <c r="BF60" s="10">
        <v>52143.8</v>
      </c>
      <c r="BG60" s="46">
        <v>63</v>
      </c>
    </row>
    <row r="61" spans="1:59" s="47" customFormat="1" ht="15" customHeight="1">
      <c r="A61" s="43" t="s">
        <v>60</v>
      </c>
      <c r="B61" s="44">
        <v>5509983</v>
      </c>
      <c r="C61" s="45">
        <v>2429</v>
      </c>
      <c r="D61" s="10">
        <v>836066</v>
      </c>
      <c r="E61" s="45">
        <v>871</v>
      </c>
      <c r="F61" s="10">
        <v>55012</v>
      </c>
      <c r="G61" s="45">
        <v>132</v>
      </c>
      <c r="H61" s="10">
        <v>0</v>
      </c>
      <c r="I61" s="45">
        <v>0</v>
      </c>
      <c r="J61" s="10">
        <v>0</v>
      </c>
      <c r="K61" s="45">
        <v>0</v>
      </c>
      <c r="L61" s="10">
        <v>4332379</v>
      </c>
      <c r="M61" s="45">
        <v>607</v>
      </c>
      <c r="N61" s="10">
        <v>0</v>
      </c>
      <c r="O61" s="45">
        <v>0</v>
      </c>
      <c r="P61" s="10">
        <v>0</v>
      </c>
      <c r="Q61" s="45">
        <v>0</v>
      </c>
      <c r="R61" s="10">
        <v>79434</v>
      </c>
      <c r="S61" s="45">
        <v>344</v>
      </c>
      <c r="T61" s="10">
        <v>0</v>
      </c>
      <c r="U61" s="45">
        <v>0</v>
      </c>
      <c r="V61" s="10">
        <v>6963</v>
      </c>
      <c r="W61" s="45">
        <v>1</v>
      </c>
      <c r="X61" s="10">
        <v>0</v>
      </c>
      <c r="Y61" s="45">
        <v>0</v>
      </c>
      <c r="Z61" s="10">
        <v>0</v>
      </c>
      <c r="AA61" s="45">
        <v>0</v>
      </c>
      <c r="AB61" s="10">
        <v>740</v>
      </c>
      <c r="AC61" s="45">
        <v>2</v>
      </c>
      <c r="AD61" s="10">
        <v>151455</v>
      </c>
      <c r="AE61" s="45">
        <v>399</v>
      </c>
      <c r="AF61" s="10">
        <v>0</v>
      </c>
      <c r="AG61" s="45">
        <v>0</v>
      </c>
      <c r="AH61" s="10">
        <v>2067</v>
      </c>
      <c r="AI61" s="45">
        <v>5</v>
      </c>
      <c r="AJ61" s="10">
        <v>1852</v>
      </c>
      <c r="AK61" s="45">
        <v>11</v>
      </c>
      <c r="AL61" s="10">
        <v>14698</v>
      </c>
      <c r="AM61" s="45">
        <v>10</v>
      </c>
      <c r="AN61" s="10">
        <v>149</v>
      </c>
      <c r="AO61" s="45">
        <v>1</v>
      </c>
      <c r="AP61" s="10">
        <v>3627</v>
      </c>
      <c r="AQ61" s="45">
        <v>6</v>
      </c>
      <c r="AR61" s="10">
        <v>0</v>
      </c>
      <c r="AS61" s="45">
        <v>0</v>
      </c>
      <c r="AT61" s="10">
        <v>0</v>
      </c>
      <c r="AU61" s="45">
        <v>0</v>
      </c>
      <c r="AV61" s="10">
        <v>0</v>
      </c>
      <c r="AW61" s="45">
        <v>0</v>
      </c>
      <c r="AX61" s="10">
        <v>0</v>
      </c>
      <c r="AY61" s="45">
        <v>0</v>
      </c>
      <c r="AZ61" s="10">
        <v>796</v>
      </c>
      <c r="BA61" s="45">
        <v>2</v>
      </c>
      <c r="BB61" s="10">
        <v>0</v>
      </c>
      <c r="BC61" s="45">
        <v>0</v>
      </c>
      <c r="BD61" s="10">
        <v>7022</v>
      </c>
      <c r="BE61" s="45">
        <v>12</v>
      </c>
      <c r="BF61" s="10">
        <v>17723</v>
      </c>
      <c r="BG61" s="46">
        <v>26</v>
      </c>
    </row>
    <row r="62" spans="1:59" s="47" customFormat="1" ht="15" customHeight="1">
      <c r="A62" s="43" t="s">
        <v>61</v>
      </c>
      <c r="B62" s="44">
        <v>7064933</v>
      </c>
      <c r="C62" s="45">
        <v>3103</v>
      </c>
      <c r="D62" s="10">
        <v>770278</v>
      </c>
      <c r="E62" s="45">
        <v>928</v>
      </c>
      <c r="F62" s="10">
        <v>69651</v>
      </c>
      <c r="G62" s="45">
        <v>134</v>
      </c>
      <c r="H62" s="10">
        <v>0</v>
      </c>
      <c r="I62" s="45">
        <v>0</v>
      </c>
      <c r="J62" s="10">
        <v>1140</v>
      </c>
      <c r="K62" s="45">
        <v>1</v>
      </c>
      <c r="L62" s="10">
        <v>5749940</v>
      </c>
      <c r="M62" s="45">
        <v>742</v>
      </c>
      <c r="N62" s="10">
        <v>0</v>
      </c>
      <c r="O62" s="45">
        <v>0</v>
      </c>
      <c r="P62" s="10">
        <v>0</v>
      </c>
      <c r="Q62" s="45">
        <v>0</v>
      </c>
      <c r="R62" s="10">
        <v>123961</v>
      </c>
      <c r="S62" s="45">
        <v>420</v>
      </c>
      <c r="T62" s="10">
        <v>0</v>
      </c>
      <c r="U62" s="45">
        <v>0</v>
      </c>
      <c r="V62" s="10">
        <v>6136</v>
      </c>
      <c r="W62" s="45">
        <v>8</v>
      </c>
      <c r="X62" s="10">
        <v>435</v>
      </c>
      <c r="Y62" s="45">
        <v>2</v>
      </c>
      <c r="Z62" s="10">
        <v>796</v>
      </c>
      <c r="AA62" s="45">
        <v>1</v>
      </c>
      <c r="AB62" s="10">
        <v>6325</v>
      </c>
      <c r="AC62" s="45">
        <v>5</v>
      </c>
      <c r="AD62" s="10">
        <v>199326</v>
      </c>
      <c r="AE62" s="45">
        <v>756</v>
      </c>
      <c r="AF62" s="10">
        <v>0</v>
      </c>
      <c r="AG62" s="45">
        <v>0</v>
      </c>
      <c r="AH62" s="10">
        <v>1292</v>
      </c>
      <c r="AI62" s="45">
        <v>4</v>
      </c>
      <c r="AJ62" s="10">
        <v>442</v>
      </c>
      <c r="AK62" s="45">
        <v>7</v>
      </c>
      <c r="AL62" s="10">
        <v>51592</v>
      </c>
      <c r="AM62" s="45">
        <v>38</v>
      </c>
      <c r="AN62" s="10">
        <v>0</v>
      </c>
      <c r="AO62" s="45">
        <v>0</v>
      </c>
      <c r="AP62" s="10">
        <v>23086</v>
      </c>
      <c r="AQ62" s="45">
        <v>6</v>
      </c>
      <c r="AR62" s="10">
        <v>0</v>
      </c>
      <c r="AS62" s="45">
        <v>0</v>
      </c>
      <c r="AT62" s="10">
        <v>0</v>
      </c>
      <c r="AU62" s="45">
        <v>0</v>
      </c>
      <c r="AV62" s="10">
        <v>0</v>
      </c>
      <c r="AW62" s="45">
        <v>0</v>
      </c>
      <c r="AX62" s="10">
        <v>0</v>
      </c>
      <c r="AY62" s="45">
        <v>0</v>
      </c>
      <c r="AZ62" s="10">
        <v>860</v>
      </c>
      <c r="BA62" s="45">
        <v>2</v>
      </c>
      <c r="BB62" s="10">
        <v>0</v>
      </c>
      <c r="BC62" s="45">
        <v>0</v>
      </c>
      <c r="BD62" s="10">
        <v>8182</v>
      </c>
      <c r="BE62" s="45">
        <v>9</v>
      </c>
      <c r="BF62" s="10">
        <v>51491</v>
      </c>
      <c r="BG62" s="46">
        <v>40</v>
      </c>
    </row>
    <row r="63" spans="1:59" s="47" customFormat="1" ht="15" customHeight="1">
      <c r="A63" s="43" t="s">
        <v>62</v>
      </c>
      <c r="B63" s="44">
        <v>5934440</v>
      </c>
      <c r="C63" s="45">
        <v>4931</v>
      </c>
      <c r="D63" s="10">
        <v>1072403</v>
      </c>
      <c r="E63" s="45">
        <v>1245</v>
      </c>
      <c r="F63" s="10">
        <v>797219</v>
      </c>
      <c r="G63" s="45">
        <v>1073</v>
      </c>
      <c r="H63" s="10">
        <v>0</v>
      </c>
      <c r="I63" s="45">
        <v>0</v>
      </c>
      <c r="J63" s="10">
        <v>11612</v>
      </c>
      <c r="K63" s="45">
        <v>3</v>
      </c>
      <c r="L63" s="10">
        <v>3514459</v>
      </c>
      <c r="M63" s="45">
        <v>520</v>
      </c>
      <c r="N63" s="10">
        <v>0</v>
      </c>
      <c r="O63" s="45">
        <v>0</v>
      </c>
      <c r="P63" s="10">
        <v>0</v>
      </c>
      <c r="Q63" s="45">
        <v>0</v>
      </c>
      <c r="R63" s="10">
        <v>170709</v>
      </c>
      <c r="S63" s="45">
        <v>617</v>
      </c>
      <c r="T63" s="10">
        <v>3760</v>
      </c>
      <c r="U63" s="45">
        <v>2</v>
      </c>
      <c r="V63" s="10">
        <v>16300</v>
      </c>
      <c r="W63" s="45">
        <v>3</v>
      </c>
      <c r="X63" s="10">
        <v>0</v>
      </c>
      <c r="Y63" s="45">
        <v>0</v>
      </c>
      <c r="Z63" s="10">
        <v>1221</v>
      </c>
      <c r="AA63" s="45">
        <v>4</v>
      </c>
      <c r="AB63" s="10">
        <v>4027</v>
      </c>
      <c r="AC63" s="45">
        <v>9</v>
      </c>
      <c r="AD63" s="10">
        <v>172162</v>
      </c>
      <c r="AE63" s="45">
        <v>1184</v>
      </c>
      <c r="AF63" s="10">
        <v>0</v>
      </c>
      <c r="AG63" s="45">
        <v>0</v>
      </c>
      <c r="AH63" s="10">
        <v>4534</v>
      </c>
      <c r="AI63" s="45">
        <v>12</v>
      </c>
      <c r="AJ63" s="10">
        <v>14195</v>
      </c>
      <c r="AK63" s="45">
        <v>9</v>
      </c>
      <c r="AL63" s="10">
        <v>72158</v>
      </c>
      <c r="AM63" s="45">
        <v>134</v>
      </c>
      <c r="AN63" s="10">
        <v>2379</v>
      </c>
      <c r="AO63" s="45">
        <v>3</v>
      </c>
      <c r="AP63" s="10">
        <v>4713</v>
      </c>
      <c r="AQ63" s="45">
        <v>5</v>
      </c>
      <c r="AR63" s="10">
        <v>0</v>
      </c>
      <c r="AS63" s="45">
        <v>0</v>
      </c>
      <c r="AT63" s="10">
        <v>0</v>
      </c>
      <c r="AU63" s="45">
        <v>0</v>
      </c>
      <c r="AV63" s="10">
        <v>0</v>
      </c>
      <c r="AW63" s="45">
        <v>0</v>
      </c>
      <c r="AX63" s="10">
        <v>0</v>
      </c>
      <c r="AY63" s="45">
        <v>0</v>
      </c>
      <c r="AZ63" s="10">
        <v>1781</v>
      </c>
      <c r="BA63" s="45">
        <v>2</v>
      </c>
      <c r="BB63" s="10">
        <v>0</v>
      </c>
      <c r="BC63" s="45">
        <v>0</v>
      </c>
      <c r="BD63" s="10">
        <v>25252</v>
      </c>
      <c r="BE63" s="45">
        <v>51</v>
      </c>
      <c r="BF63" s="10">
        <v>45556</v>
      </c>
      <c r="BG63" s="46">
        <v>55</v>
      </c>
    </row>
    <row r="64" spans="1:59" s="47" customFormat="1" ht="15" customHeight="1">
      <c r="A64" s="43" t="s">
        <v>63</v>
      </c>
      <c r="B64" s="44">
        <v>4662579</v>
      </c>
      <c r="C64" s="45">
        <v>3257</v>
      </c>
      <c r="D64" s="10">
        <v>731343</v>
      </c>
      <c r="E64" s="45">
        <v>856</v>
      </c>
      <c r="F64" s="10">
        <v>495527</v>
      </c>
      <c r="G64" s="45">
        <v>719</v>
      </c>
      <c r="H64" s="10">
        <v>0</v>
      </c>
      <c r="I64" s="45">
        <v>0</v>
      </c>
      <c r="J64" s="10">
        <v>119707</v>
      </c>
      <c r="K64" s="45">
        <v>12</v>
      </c>
      <c r="L64" s="10">
        <v>2955267</v>
      </c>
      <c r="M64" s="45">
        <v>571</v>
      </c>
      <c r="N64" s="10">
        <v>0</v>
      </c>
      <c r="O64" s="45">
        <v>0</v>
      </c>
      <c r="P64" s="10">
        <v>0</v>
      </c>
      <c r="Q64" s="45">
        <v>0</v>
      </c>
      <c r="R64" s="10">
        <v>64623</v>
      </c>
      <c r="S64" s="45">
        <v>261</v>
      </c>
      <c r="T64" s="10">
        <v>2118</v>
      </c>
      <c r="U64" s="45">
        <v>1</v>
      </c>
      <c r="V64" s="10">
        <v>0</v>
      </c>
      <c r="W64" s="45">
        <v>0</v>
      </c>
      <c r="X64" s="10">
        <v>0</v>
      </c>
      <c r="Y64" s="45">
        <v>0</v>
      </c>
      <c r="Z64" s="10">
        <v>0</v>
      </c>
      <c r="AA64" s="45">
        <v>0</v>
      </c>
      <c r="AB64" s="10">
        <v>1020</v>
      </c>
      <c r="AC64" s="45">
        <v>2</v>
      </c>
      <c r="AD64" s="10">
        <v>69794</v>
      </c>
      <c r="AE64" s="45">
        <v>585</v>
      </c>
      <c r="AF64" s="10">
        <v>0</v>
      </c>
      <c r="AG64" s="45">
        <v>0</v>
      </c>
      <c r="AH64" s="10">
        <v>25372</v>
      </c>
      <c r="AI64" s="45">
        <v>69</v>
      </c>
      <c r="AJ64" s="10">
        <v>105</v>
      </c>
      <c r="AK64" s="45">
        <v>4</v>
      </c>
      <c r="AL64" s="10">
        <v>39026</v>
      </c>
      <c r="AM64" s="45">
        <v>69</v>
      </c>
      <c r="AN64" s="10">
        <v>125530</v>
      </c>
      <c r="AO64" s="45">
        <v>61</v>
      </c>
      <c r="AP64" s="10">
        <v>0</v>
      </c>
      <c r="AQ64" s="45">
        <v>0</v>
      </c>
      <c r="AR64" s="10">
        <v>734</v>
      </c>
      <c r="AS64" s="45">
        <v>1</v>
      </c>
      <c r="AT64" s="10">
        <v>0</v>
      </c>
      <c r="AU64" s="45">
        <v>0</v>
      </c>
      <c r="AV64" s="10">
        <v>0</v>
      </c>
      <c r="AW64" s="45">
        <v>0</v>
      </c>
      <c r="AX64" s="10">
        <v>0</v>
      </c>
      <c r="AY64" s="45">
        <v>0</v>
      </c>
      <c r="AZ64" s="10">
        <v>632</v>
      </c>
      <c r="BA64" s="45">
        <v>2</v>
      </c>
      <c r="BB64" s="10">
        <v>0</v>
      </c>
      <c r="BC64" s="45">
        <v>0</v>
      </c>
      <c r="BD64" s="10">
        <v>25844</v>
      </c>
      <c r="BE64" s="45">
        <v>28</v>
      </c>
      <c r="BF64" s="10">
        <v>5937</v>
      </c>
      <c r="BG64" s="46">
        <v>16</v>
      </c>
    </row>
    <row r="65" spans="1:59" s="47" customFormat="1" ht="15" customHeight="1">
      <c r="A65" s="43" t="s">
        <v>64</v>
      </c>
      <c r="B65" s="44">
        <v>8263068</v>
      </c>
      <c r="C65" s="45">
        <v>5095</v>
      </c>
      <c r="D65" s="10">
        <v>1256613</v>
      </c>
      <c r="E65" s="45">
        <v>1346</v>
      </c>
      <c r="F65" s="10">
        <v>763025</v>
      </c>
      <c r="G65" s="45">
        <v>982</v>
      </c>
      <c r="H65" s="10">
        <v>5767</v>
      </c>
      <c r="I65" s="45">
        <v>4</v>
      </c>
      <c r="J65" s="10">
        <v>10002</v>
      </c>
      <c r="K65" s="45">
        <v>2</v>
      </c>
      <c r="L65" s="10">
        <v>5663150</v>
      </c>
      <c r="M65" s="45">
        <v>973</v>
      </c>
      <c r="N65" s="10">
        <v>0</v>
      </c>
      <c r="O65" s="45">
        <v>0</v>
      </c>
      <c r="P65" s="10">
        <v>0</v>
      </c>
      <c r="Q65" s="45">
        <v>0</v>
      </c>
      <c r="R65" s="10">
        <v>162550</v>
      </c>
      <c r="S65" s="45">
        <v>518</v>
      </c>
      <c r="T65" s="10">
        <v>3239</v>
      </c>
      <c r="U65" s="45">
        <v>2</v>
      </c>
      <c r="V65" s="10">
        <v>9668</v>
      </c>
      <c r="W65" s="45">
        <v>7</v>
      </c>
      <c r="X65" s="10">
        <v>0</v>
      </c>
      <c r="Y65" s="45">
        <v>0</v>
      </c>
      <c r="Z65" s="10">
        <v>0</v>
      </c>
      <c r="AA65" s="45">
        <v>0</v>
      </c>
      <c r="AB65" s="10">
        <v>3597</v>
      </c>
      <c r="AC65" s="45">
        <v>8</v>
      </c>
      <c r="AD65" s="10">
        <v>166724</v>
      </c>
      <c r="AE65" s="45">
        <v>871</v>
      </c>
      <c r="AF65" s="10">
        <v>0</v>
      </c>
      <c r="AG65" s="45">
        <v>0</v>
      </c>
      <c r="AH65" s="10">
        <v>2744</v>
      </c>
      <c r="AI65" s="45">
        <v>4</v>
      </c>
      <c r="AJ65" s="10">
        <v>771</v>
      </c>
      <c r="AK65" s="45">
        <v>9</v>
      </c>
      <c r="AL65" s="10">
        <v>83341</v>
      </c>
      <c r="AM65" s="45">
        <v>64</v>
      </c>
      <c r="AN65" s="10">
        <v>15733</v>
      </c>
      <c r="AO65" s="45">
        <v>36</v>
      </c>
      <c r="AP65" s="10">
        <v>21622</v>
      </c>
      <c r="AQ65" s="45">
        <v>14</v>
      </c>
      <c r="AR65" s="10">
        <v>0</v>
      </c>
      <c r="AS65" s="45">
        <v>0</v>
      </c>
      <c r="AT65" s="10">
        <v>0</v>
      </c>
      <c r="AU65" s="45">
        <v>0</v>
      </c>
      <c r="AV65" s="10">
        <v>0</v>
      </c>
      <c r="AW65" s="45">
        <v>0</v>
      </c>
      <c r="AX65" s="10">
        <v>0</v>
      </c>
      <c r="AY65" s="45">
        <v>0</v>
      </c>
      <c r="AZ65" s="10">
        <v>3791</v>
      </c>
      <c r="BA65" s="45">
        <v>4</v>
      </c>
      <c r="BB65" s="10">
        <v>0</v>
      </c>
      <c r="BC65" s="45">
        <v>0</v>
      </c>
      <c r="BD65" s="10">
        <v>26883</v>
      </c>
      <c r="BE65" s="45">
        <v>27</v>
      </c>
      <c r="BF65" s="10">
        <v>63848</v>
      </c>
      <c r="BG65" s="46">
        <v>224</v>
      </c>
    </row>
    <row r="66" spans="1:59" s="47" customFormat="1" ht="15" customHeight="1">
      <c r="A66" s="43" t="s">
        <v>65</v>
      </c>
      <c r="B66" s="44">
        <v>5390743.2000000002</v>
      </c>
      <c r="C66" s="45">
        <v>3726</v>
      </c>
      <c r="D66" s="10">
        <v>684072</v>
      </c>
      <c r="E66" s="45">
        <v>829</v>
      </c>
      <c r="F66" s="10">
        <v>916295</v>
      </c>
      <c r="G66" s="45">
        <v>875</v>
      </c>
      <c r="H66" s="10">
        <v>6852</v>
      </c>
      <c r="I66" s="45">
        <v>2</v>
      </c>
      <c r="J66" s="10">
        <v>33087</v>
      </c>
      <c r="K66" s="45">
        <v>9</v>
      </c>
      <c r="L66" s="10">
        <v>3270817</v>
      </c>
      <c r="M66" s="45">
        <v>598</v>
      </c>
      <c r="N66" s="10">
        <v>0</v>
      </c>
      <c r="O66" s="45">
        <v>0</v>
      </c>
      <c r="P66" s="10">
        <v>0</v>
      </c>
      <c r="Q66" s="45">
        <v>0</v>
      </c>
      <c r="R66" s="10">
        <v>105934</v>
      </c>
      <c r="S66" s="45">
        <v>326</v>
      </c>
      <c r="T66" s="10">
        <v>4188</v>
      </c>
      <c r="U66" s="45">
        <v>3</v>
      </c>
      <c r="V66" s="10">
        <v>26614</v>
      </c>
      <c r="W66" s="45">
        <v>9</v>
      </c>
      <c r="X66" s="10">
        <v>0</v>
      </c>
      <c r="Y66" s="45">
        <v>0</v>
      </c>
      <c r="Z66" s="10">
        <v>0</v>
      </c>
      <c r="AA66" s="45">
        <v>0</v>
      </c>
      <c r="AB66" s="10">
        <v>2679</v>
      </c>
      <c r="AC66" s="45">
        <v>7</v>
      </c>
      <c r="AD66" s="10">
        <v>173072.9</v>
      </c>
      <c r="AE66" s="45">
        <v>893</v>
      </c>
      <c r="AF66" s="10">
        <v>0</v>
      </c>
      <c r="AG66" s="45">
        <v>0</v>
      </c>
      <c r="AH66" s="10">
        <v>0</v>
      </c>
      <c r="AI66" s="45">
        <v>0</v>
      </c>
      <c r="AJ66" s="10">
        <v>545</v>
      </c>
      <c r="AK66" s="45">
        <v>3</v>
      </c>
      <c r="AL66" s="10">
        <v>113591.2</v>
      </c>
      <c r="AM66" s="45">
        <v>93</v>
      </c>
      <c r="AN66" s="10">
        <v>27550</v>
      </c>
      <c r="AO66" s="45">
        <v>36</v>
      </c>
      <c r="AP66" s="10">
        <v>3253.1</v>
      </c>
      <c r="AQ66" s="45">
        <v>4</v>
      </c>
      <c r="AR66" s="10">
        <v>0</v>
      </c>
      <c r="AS66" s="45">
        <v>0</v>
      </c>
      <c r="AT66" s="10">
        <v>0</v>
      </c>
      <c r="AU66" s="45">
        <v>0</v>
      </c>
      <c r="AV66" s="10">
        <v>0</v>
      </c>
      <c r="AW66" s="45">
        <v>0</v>
      </c>
      <c r="AX66" s="10">
        <v>0</v>
      </c>
      <c r="AY66" s="45">
        <v>0</v>
      </c>
      <c r="AZ66" s="10">
        <v>980</v>
      </c>
      <c r="BA66" s="45">
        <v>2</v>
      </c>
      <c r="BB66" s="10">
        <v>0</v>
      </c>
      <c r="BC66" s="45">
        <v>0</v>
      </c>
      <c r="BD66" s="10">
        <v>5621</v>
      </c>
      <c r="BE66" s="45">
        <v>16</v>
      </c>
      <c r="BF66" s="10">
        <v>15592</v>
      </c>
      <c r="BG66" s="46">
        <v>21</v>
      </c>
    </row>
    <row r="67" spans="1:59" s="47" customFormat="1" ht="15" customHeight="1">
      <c r="A67" s="43" t="s">
        <v>66</v>
      </c>
      <c r="B67" s="44">
        <v>15228035.9</v>
      </c>
      <c r="C67" s="45">
        <v>8272</v>
      </c>
      <c r="D67" s="10">
        <v>1805009</v>
      </c>
      <c r="E67" s="45">
        <v>1850</v>
      </c>
      <c r="F67" s="10">
        <v>747884.2</v>
      </c>
      <c r="G67" s="45">
        <v>976</v>
      </c>
      <c r="H67" s="10">
        <v>75756</v>
      </c>
      <c r="I67" s="45">
        <v>13</v>
      </c>
      <c r="J67" s="10">
        <v>813335</v>
      </c>
      <c r="K67" s="45">
        <v>26</v>
      </c>
      <c r="L67" s="10">
        <v>10530056</v>
      </c>
      <c r="M67" s="45">
        <v>2049</v>
      </c>
      <c r="N67" s="10">
        <v>0</v>
      </c>
      <c r="O67" s="45">
        <v>0</v>
      </c>
      <c r="P67" s="10">
        <v>0</v>
      </c>
      <c r="Q67" s="45">
        <v>0</v>
      </c>
      <c r="R67" s="10">
        <v>348362</v>
      </c>
      <c r="S67" s="45">
        <v>969</v>
      </c>
      <c r="T67" s="10">
        <v>6958</v>
      </c>
      <c r="U67" s="45">
        <v>12</v>
      </c>
      <c r="V67" s="10">
        <v>13092</v>
      </c>
      <c r="W67" s="45">
        <v>3</v>
      </c>
      <c r="X67" s="10">
        <v>2297</v>
      </c>
      <c r="Y67" s="45">
        <v>6</v>
      </c>
      <c r="Z67" s="10">
        <v>2515</v>
      </c>
      <c r="AA67" s="45">
        <v>3</v>
      </c>
      <c r="AB67" s="10">
        <v>7234</v>
      </c>
      <c r="AC67" s="45">
        <v>13</v>
      </c>
      <c r="AD67" s="10">
        <v>448939</v>
      </c>
      <c r="AE67" s="45">
        <v>1843</v>
      </c>
      <c r="AF67" s="10">
        <v>0</v>
      </c>
      <c r="AG67" s="45">
        <v>0</v>
      </c>
      <c r="AH67" s="10">
        <v>18673</v>
      </c>
      <c r="AI67" s="45">
        <v>24</v>
      </c>
      <c r="AJ67" s="10">
        <v>34879.300000000003</v>
      </c>
      <c r="AK67" s="45">
        <v>24</v>
      </c>
      <c r="AL67" s="10">
        <v>59005.8</v>
      </c>
      <c r="AM67" s="45">
        <v>118</v>
      </c>
      <c r="AN67" s="10">
        <v>116024</v>
      </c>
      <c r="AO67" s="45">
        <v>19</v>
      </c>
      <c r="AP67" s="10">
        <v>0</v>
      </c>
      <c r="AQ67" s="45">
        <v>0</v>
      </c>
      <c r="AR67" s="10">
        <v>0</v>
      </c>
      <c r="AS67" s="45">
        <v>0</v>
      </c>
      <c r="AT67" s="10">
        <v>0</v>
      </c>
      <c r="AU67" s="45">
        <v>0</v>
      </c>
      <c r="AV67" s="10">
        <v>0</v>
      </c>
      <c r="AW67" s="45">
        <v>0</v>
      </c>
      <c r="AX67" s="10">
        <v>38544.6</v>
      </c>
      <c r="AY67" s="45">
        <v>1</v>
      </c>
      <c r="AZ67" s="10">
        <v>19021</v>
      </c>
      <c r="BA67" s="45">
        <v>10</v>
      </c>
      <c r="BB67" s="10">
        <v>0</v>
      </c>
      <c r="BC67" s="45">
        <v>0</v>
      </c>
      <c r="BD67" s="10">
        <v>26972</v>
      </c>
      <c r="BE67" s="45">
        <v>27</v>
      </c>
      <c r="BF67" s="10">
        <v>113479</v>
      </c>
      <c r="BG67" s="46">
        <v>286</v>
      </c>
    </row>
    <row r="68" spans="1:59" s="47" customFormat="1" ht="15" customHeight="1">
      <c r="A68" s="43" t="s">
        <v>67</v>
      </c>
      <c r="B68" s="44">
        <v>7766896.0999999996</v>
      </c>
      <c r="C68" s="45">
        <v>6875</v>
      </c>
      <c r="D68" s="10">
        <v>1293489.7</v>
      </c>
      <c r="E68" s="45">
        <v>1394</v>
      </c>
      <c r="F68" s="10">
        <v>512261</v>
      </c>
      <c r="G68" s="45">
        <v>634</v>
      </c>
      <c r="H68" s="10">
        <v>4699</v>
      </c>
      <c r="I68" s="45">
        <v>4</v>
      </c>
      <c r="J68" s="10">
        <v>2124</v>
      </c>
      <c r="K68" s="45">
        <v>2</v>
      </c>
      <c r="L68" s="10">
        <v>4011442</v>
      </c>
      <c r="M68" s="45">
        <v>1529</v>
      </c>
      <c r="N68" s="10">
        <v>0</v>
      </c>
      <c r="O68" s="45">
        <v>0</v>
      </c>
      <c r="P68" s="10">
        <v>0</v>
      </c>
      <c r="Q68" s="45">
        <v>0</v>
      </c>
      <c r="R68" s="10">
        <v>868856.9</v>
      </c>
      <c r="S68" s="45">
        <v>2309</v>
      </c>
      <c r="T68" s="10">
        <v>15123</v>
      </c>
      <c r="U68" s="45">
        <v>8</v>
      </c>
      <c r="V68" s="10">
        <v>37447.5</v>
      </c>
      <c r="W68" s="45">
        <v>4</v>
      </c>
      <c r="X68" s="10">
        <v>4358.6000000000004</v>
      </c>
      <c r="Y68" s="45">
        <v>5</v>
      </c>
      <c r="Z68" s="10">
        <v>1981</v>
      </c>
      <c r="AA68" s="45">
        <v>4</v>
      </c>
      <c r="AB68" s="10">
        <v>12260.6</v>
      </c>
      <c r="AC68" s="45">
        <v>15</v>
      </c>
      <c r="AD68" s="10">
        <v>513484.1</v>
      </c>
      <c r="AE68" s="45">
        <v>623</v>
      </c>
      <c r="AF68" s="10">
        <v>0</v>
      </c>
      <c r="AG68" s="45">
        <v>0</v>
      </c>
      <c r="AH68" s="10">
        <v>12894.4</v>
      </c>
      <c r="AI68" s="45">
        <v>16</v>
      </c>
      <c r="AJ68" s="10">
        <v>0</v>
      </c>
      <c r="AK68" s="45">
        <v>0</v>
      </c>
      <c r="AL68" s="10">
        <v>36651</v>
      </c>
      <c r="AM68" s="45">
        <v>37</v>
      </c>
      <c r="AN68" s="10">
        <v>22150</v>
      </c>
      <c r="AO68" s="45">
        <v>24</v>
      </c>
      <c r="AP68" s="10">
        <v>6892</v>
      </c>
      <c r="AQ68" s="45">
        <v>7</v>
      </c>
      <c r="AR68" s="10">
        <v>0</v>
      </c>
      <c r="AS68" s="45">
        <v>0</v>
      </c>
      <c r="AT68" s="10">
        <v>56646.3</v>
      </c>
      <c r="AU68" s="45">
        <v>12</v>
      </c>
      <c r="AV68" s="10">
        <v>0</v>
      </c>
      <c r="AW68" s="45">
        <v>0</v>
      </c>
      <c r="AX68" s="10">
        <v>175596</v>
      </c>
      <c r="AY68" s="45">
        <v>1</v>
      </c>
      <c r="AZ68" s="10">
        <v>16061.8</v>
      </c>
      <c r="BA68" s="45">
        <v>10</v>
      </c>
      <c r="BB68" s="10">
        <v>0</v>
      </c>
      <c r="BC68" s="45">
        <v>0</v>
      </c>
      <c r="BD68" s="10">
        <v>8708</v>
      </c>
      <c r="BE68" s="45">
        <v>22</v>
      </c>
      <c r="BF68" s="10">
        <v>153769.20000000001</v>
      </c>
      <c r="BG68" s="46">
        <v>215</v>
      </c>
    </row>
    <row r="69" spans="1:59" s="47" customFormat="1" ht="15" customHeight="1">
      <c r="A69" s="43" t="s">
        <v>68</v>
      </c>
      <c r="B69" s="44">
        <v>6254296.2999999998</v>
      </c>
      <c r="C69" s="45">
        <v>5391</v>
      </c>
      <c r="D69" s="10">
        <v>877658</v>
      </c>
      <c r="E69" s="45">
        <v>1242</v>
      </c>
      <c r="F69" s="10">
        <v>910814.8</v>
      </c>
      <c r="G69" s="45">
        <v>1022</v>
      </c>
      <c r="H69" s="10">
        <v>0</v>
      </c>
      <c r="I69" s="45">
        <v>0</v>
      </c>
      <c r="J69" s="10">
        <v>5926</v>
      </c>
      <c r="K69" s="45">
        <v>12</v>
      </c>
      <c r="L69" s="10">
        <v>3192985</v>
      </c>
      <c r="M69" s="45">
        <v>519</v>
      </c>
      <c r="N69" s="10">
        <v>0</v>
      </c>
      <c r="O69" s="45">
        <v>0</v>
      </c>
      <c r="P69" s="10">
        <v>0</v>
      </c>
      <c r="Q69" s="45">
        <v>0</v>
      </c>
      <c r="R69" s="10">
        <v>359261</v>
      </c>
      <c r="S69" s="45">
        <v>1226</v>
      </c>
      <c r="T69" s="10">
        <v>10468</v>
      </c>
      <c r="U69" s="45">
        <v>6</v>
      </c>
      <c r="V69" s="10">
        <v>35902</v>
      </c>
      <c r="W69" s="45">
        <v>8</v>
      </c>
      <c r="X69" s="10">
        <v>5398</v>
      </c>
      <c r="Y69" s="45">
        <v>7</v>
      </c>
      <c r="Z69" s="10">
        <v>12192</v>
      </c>
      <c r="AA69" s="45">
        <v>15</v>
      </c>
      <c r="AB69" s="10">
        <v>13110</v>
      </c>
      <c r="AC69" s="45">
        <v>17</v>
      </c>
      <c r="AD69" s="10">
        <v>414781.7</v>
      </c>
      <c r="AE69" s="45">
        <v>1013</v>
      </c>
      <c r="AF69" s="10">
        <v>64766</v>
      </c>
      <c r="AG69" s="45">
        <v>32</v>
      </c>
      <c r="AH69" s="10">
        <v>7630</v>
      </c>
      <c r="AI69" s="45">
        <v>3</v>
      </c>
      <c r="AJ69" s="10">
        <v>124055</v>
      </c>
      <c r="AK69" s="45">
        <v>26</v>
      </c>
      <c r="AL69" s="10">
        <v>120829.8</v>
      </c>
      <c r="AM69" s="45">
        <v>114</v>
      </c>
      <c r="AN69" s="10">
        <v>21372</v>
      </c>
      <c r="AO69" s="45">
        <v>1</v>
      </c>
      <c r="AP69" s="10">
        <v>0</v>
      </c>
      <c r="AQ69" s="45">
        <v>0</v>
      </c>
      <c r="AR69" s="10">
        <v>3552</v>
      </c>
      <c r="AS69" s="45">
        <v>25</v>
      </c>
      <c r="AT69" s="10">
        <v>1111</v>
      </c>
      <c r="AU69" s="45">
        <v>1</v>
      </c>
      <c r="AV69" s="10">
        <v>0</v>
      </c>
      <c r="AW69" s="45">
        <v>0</v>
      </c>
      <c r="AX69" s="10">
        <v>0</v>
      </c>
      <c r="AY69" s="45">
        <v>0</v>
      </c>
      <c r="AZ69" s="10">
        <v>7592</v>
      </c>
      <c r="BA69" s="45">
        <v>11</v>
      </c>
      <c r="BB69" s="10">
        <v>0</v>
      </c>
      <c r="BC69" s="45">
        <v>0</v>
      </c>
      <c r="BD69" s="10">
        <v>11159</v>
      </c>
      <c r="BE69" s="45">
        <v>14</v>
      </c>
      <c r="BF69" s="10">
        <v>53733</v>
      </c>
      <c r="BG69" s="46">
        <v>77</v>
      </c>
    </row>
    <row r="70" spans="1:59" s="47" customFormat="1" ht="15" customHeight="1">
      <c r="A70" s="43" t="s">
        <v>69</v>
      </c>
      <c r="B70" s="44">
        <v>4051657.8</v>
      </c>
      <c r="C70" s="45">
        <v>3274</v>
      </c>
      <c r="D70" s="10">
        <v>518011</v>
      </c>
      <c r="E70" s="45">
        <v>708</v>
      </c>
      <c r="F70" s="10">
        <v>589149.80000000005</v>
      </c>
      <c r="G70" s="45">
        <v>686</v>
      </c>
      <c r="H70" s="10">
        <v>1653</v>
      </c>
      <c r="I70" s="45">
        <v>5</v>
      </c>
      <c r="J70" s="10">
        <v>6724</v>
      </c>
      <c r="K70" s="45">
        <v>3</v>
      </c>
      <c r="L70" s="10">
        <v>1735972</v>
      </c>
      <c r="M70" s="45">
        <v>860</v>
      </c>
      <c r="N70" s="10">
        <v>0</v>
      </c>
      <c r="O70" s="45">
        <v>0</v>
      </c>
      <c r="P70" s="10">
        <v>0</v>
      </c>
      <c r="Q70" s="45">
        <v>0</v>
      </c>
      <c r="R70" s="10">
        <v>365399.1</v>
      </c>
      <c r="S70" s="45">
        <v>477</v>
      </c>
      <c r="T70" s="10">
        <v>229</v>
      </c>
      <c r="U70" s="45">
        <v>1</v>
      </c>
      <c r="V70" s="10">
        <v>19658.7</v>
      </c>
      <c r="W70" s="45">
        <v>2</v>
      </c>
      <c r="X70" s="10">
        <v>7168.1</v>
      </c>
      <c r="Y70" s="45">
        <v>11</v>
      </c>
      <c r="Z70" s="10">
        <v>675.7</v>
      </c>
      <c r="AA70" s="45">
        <v>1</v>
      </c>
      <c r="AB70" s="10">
        <v>200</v>
      </c>
      <c r="AC70" s="45">
        <v>1</v>
      </c>
      <c r="AD70" s="10">
        <v>309146.5</v>
      </c>
      <c r="AE70" s="45">
        <v>382</v>
      </c>
      <c r="AF70" s="10">
        <v>0</v>
      </c>
      <c r="AG70" s="45">
        <v>0</v>
      </c>
      <c r="AH70" s="10">
        <v>0</v>
      </c>
      <c r="AI70" s="45">
        <v>0</v>
      </c>
      <c r="AJ70" s="10">
        <v>14425</v>
      </c>
      <c r="AK70" s="45">
        <v>8</v>
      </c>
      <c r="AL70" s="10">
        <v>39893.800000000003</v>
      </c>
      <c r="AM70" s="45">
        <v>24</v>
      </c>
      <c r="AN70" s="10">
        <v>263646</v>
      </c>
      <c r="AO70" s="45">
        <v>16</v>
      </c>
      <c r="AP70" s="10">
        <v>0</v>
      </c>
      <c r="AQ70" s="45">
        <v>0</v>
      </c>
      <c r="AR70" s="10">
        <v>0</v>
      </c>
      <c r="AS70" s="45">
        <v>0</v>
      </c>
      <c r="AT70" s="10">
        <v>144569.79999999999</v>
      </c>
      <c r="AU70" s="45">
        <v>51</v>
      </c>
      <c r="AV70" s="10">
        <v>6110</v>
      </c>
      <c r="AW70" s="45">
        <v>8</v>
      </c>
      <c r="AX70" s="10">
        <v>0</v>
      </c>
      <c r="AY70" s="45">
        <v>0</v>
      </c>
      <c r="AZ70" s="10">
        <v>6224.3</v>
      </c>
      <c r="BA70" s="45">
        <v>3</v>
      </c>
      <c r="BB70" s="10">
        <v>0</v>
      </c>
      <c r="BC70" s="45">
        <v>0</v>
      </c>
      <c r="BD70" s="10">
        <v>13542</v>
      </c>
      <c r="BE70" s="45">
        <v>21</v>
      </c>
      <c r="BF70" s="10">
        <v>9260</v>
      </c>
      <c r="BG70" s="46">
        <v>6</v>
      </c>
    </row>
    <row r="71" spans="1:59" s="47" customFormat="1" ht="15" customHeight="1">
      <c r="A71" s="43" t="s">
        <v>70</v>
      </c>
      <c r="B71" s="44">
        <v>4106636.9</v>
      </c>
      <c r="C71" s="45">
        <v>4053</v>
      </c>
      <c r="D71" s="10">
        <v>626159.19999999995</v>
      </c>
      <c r="E71" s="45">
        <v>802</v>
      </c>
      <c r="F71" s="10">
        <v>1814939.7</v>
      </c>
      <c r="G71" s="45">
        <v>1480</v>
      </c>
      <c r="H71" s="10">
        <v>0</v>
      </c>
      <c r="I71" s="45">
        <v>0</v>
      </c>
      <c r="J71" s="10">
        <v>0</v>
      </c>
      <c r="K71" s="45">
        <v>0</v>
      </c>
      <c r="L71" s="10">
        <v>1121501</v>
      </c>
      <c r="M71" s="45">
        <v>725</v>
      </c>
      <c r="N71" s="10">
        <v>0</v>
      </c>
      <c r="O71" s="45">
        <v>0</v>
      </c>
      <c r="P71" s="10">
        <v>0</v>
      </c>
      <c r="Q71" s="45">
        <v>0</v>
      </c>
      <c r="R71" s="10">
        <v>123011</v>
      </c>
      <c r="S71" s="45">
        <v>332</v>
      </c>
      <c r="T71" s="10">
        <v>0</v>
      </c>
      <c r="U71" s="45">
        <v>0</v>
      </c>
      <c r="V71" s="10">
        <v>10598</v>
      </c>
      <c r="W71" s="45">
        <v>2</v>
      </c>
      <c r="X71" s="10">
        <v>0</v>
      </c>
      <c r="Y71" s="45">
        <v>0</v>
      </c>
      <c r="Z71" s="10">
        <v>3407</v>
      </c>
      <c r="AA71" s="45">
        <v>2</v>
      </c>
      <c r="AB71" s="10">
        <v>2230</v>
      </c>
      <c r="AC71" s="45">
        <v>3</v>
      </c>
      <c r="AD71" s="10">
        <v>190989.4</v>
      </c>
      <c r="AE71" s="45">
        <v>582</v>
      </c>
      <c r="AF71" s="10">
        <v>0</v>
      </c>
      <c r="AG71" s="45">
        <v>0</v>
      </c>
      <c r="AH71" s="10">
        <v>8113.4</v>
      </c>
      <c r="AI71" s="45">
        <v>3</v>
      </c>
      <c r="AJ71" s="10">
        <v>63689.5</v>
      </c>
      <c r="AK71" s="45">
        <v>18</v>
      </c>
      <c r="AL71" s="10">
        <v>99370.7</v>
      </c>
      <c r="AM71" s="45">
        <v>67</v>
      </c>
      <c r="AN71" s="10">
        <v>14736</v>
      </c>
      <c r="AO71" s="45">
        <v>1</v>
      </c>
      <c r="AP71" s="10">
        <v>0</v>
      </c>
      <c r="AQ71" s="45">
        <v>0</v>
      </c>
      <c r="AR71" s="10">
        <v>0</v>
      </c>
      <c r="AS71" s="45">
        <v>0</v>
      </c>
      <c r="AT71" s="10">
        <v>0</v>
      </c>
      <c r="AU71" s="45">
        <v>0</v>
      </c>
      <c r="AV71" s="10">
        <v>0</v>
      </c>
      <c r="AW71" s="45">
        <v>0</v>
      </c>
      <c r="AX71" s="10">
        <v>0</v>
      </c>
      <c r="AY71" s="45">
        <v>0</v>
      </c>
      <c r="AZ71" s="10">
        <v>2112</v>
      </c>
      <c r="BA71" s="45">
        <v>2</v>
      </c>
      <c r="BB71" s="10">
        <v>0</v>
      </c>
      <c r="BC71" s="45">
        <v>0</v>
      </c>
      <c r="BD71" s="10">
        <v>14832</v>
      </c>
      <c r="BE71" s="45">
        <v>25</v>
      </c>
      <c r="BF71" s="10">
        <v>10948</v>
      </c>
      <c r="BG71" s="46">
        <v>9</v>
      </c>
    </row>
    <row r="72" spans="1:59" s="47" customFormat="1" ht="15" customHeight="1">
      <c r="A72" s="43" t="s">
        <v>71</v>
      </c>
      <c r="B72" s="44">
        <v>5576890.5999999996</v>
      </c>
      <c r="C72" s="45">
        <v>2959</v>
      </c>
      <c r="D72" s="10">
        <v>756033</v>
      </c>
      <c r="E72" s="45">
        <v>753</v>
      </c>
      <c r="F72" s="10">
        <v>1264058.3999999999</v>
      </c>
      <c r="G72" s="45">
        <v>737</v>
      </c>
      <c r="H72" s="10">
        <v>0</v>
      </c>
      <c r="I72" s="45">
        <v>0</v>
      </c>
      <c r="J72" s="10">
        <v>9881</v>
      </c>
      <c r="K72" s="45">
        <v>11</v>
      </c>
      <c r="L72" s="10">
        <v>2778804</v>
      </c>
      <c r="M72" s="45">
        <v>478</v>
      </c>
      <c r="N72" s="10">
        <v>0</v>
      </c>
      <c r="O72" s="45">
        <v>0</v>
      </c>
      <c r="P72" s="10">
        <v>0</v>
      </c>
      <c r="Q72" s="45">
        <v>0</v>
      </c>
      <c r="R72" s="10">
        <v>160565</v>
      </c>
      <c r="S72" s="45">
        <v>331</v>
      </c>
      <c r="T72" s="10">
        <v>2736</v>
      </c>
      <c r="U72" s="45">
        <v>2</v>
      </c>
      <c r="V72" s="10">
        <v>9141</v>
      </c>
      <c r="W72" s="45">
        <v>1</v>
      </c>
      <c r="X72" s="10">
        <v>0</v>
      </c>
      <c r="Y72" s="45">
        <v>0</v>
      </c>
      <c r="Z72" s="10">
        <v>0</v>
      </c>
      <c r="AA72" s="45">
        <v>0</v>
      </c>
      <c r="AB72" s="10">
        <v>3308</v>
      </c>
      <c r="AC72" s="45">
        <v>9</v>
      </c>
      <c r="AD72" s="10">
        <v>183521.2</v>
      </c>
      <c r="AE72" s="45">
        <v>483</v>
      </c>
      <c r="AF72" s="10">
        <v>0</v>
      </c>
      <c r="AG72" s="45">
        <v>0</v>
      </c>
      <c r="AH72" s="10">
        <v>19477.2</v>
      </c>
      <c r="AI72" s="45">
        <v>7</v>
      </c>
      <c r="AJ72" s="10">
        <v>38076</v>
      </c>
      <c r="AK72" s="45">
        <v>8</v>
      </c>
      <c r="AL72" s="10">
        <v>107108.2</v>
      </c>
      <c r="AM72" s="45">
        <v>81</v>
      </c>
      <c r="AN72" s="10">
        <v>211411.6</v>
      </c>
      <c r="AO72" s="45">
        <v>9</v>
      </c>
      <c r="AP72" s="10">
        <v>0</v>
      </c>
      <c r="AQ72" s="45">
        <v>0</v>
      </c>
      <c r="AR72" s="10">
        <v>0</v>
      </c>
      <c r="AS72" s="45">
        <v>0</v>
      </c>
      <c r="AT72" s="10">
        <v>0</v>
      </c>
      <c r="AU72" s="45">
        <v>0</v>
      </c>
      <c r="AV72" s="10">
        <v>0</v>
      </c>
      <c r="AW72" s="45">
        <v>0</v>
      </c>
      <c r="AX72" s="10">
        <v>0</v>
      </c>
      <c r="AY72" s="45">
        <v>0</v>
      </c>
      <c r="AZ72" s="10">
        <v>3682</v>
      </c>
      <c r="BA72" s="45">
        <v>5</v>
      </c>
      <c r="BB72" s="10">
        <v>0</v>
      </c>
      <c r="BC72" s="45">
        <v>0</v>
      </c>
      <c r="BD72" s="10">
        <v>14807</v>
      </c>
      <c r="BE72" s="45">
        <v>17</v>
      </c>
      <c r="BF72" s="10">
        <v>14281</v>
      </c>
      <c r="BG72" s="46">
        <v>27</v>
      </c>
    </row>
    <row r="73" spans="1:59" s="47" customFormat="1" ht="15" customHeight="1">
      <c r="A73" s="43" t="s">
        <v>72</v>
      </c>
      <c r="B73" s="44">
        <v>10021830.4</v>
      </c>
      <c r="C73" s="45">
        <v>6026</v>
      </c>
      <c r="D73" s="10">
        <v>1649513</v>
      </c>
      <c r="E73" s="45">
        <v>1559</v>
      </c>
      <c r="F73" s="10">
        <v>1426910.9</v>
      </c>
      <c r="G73" s="45">
        <v>1158</v>
      </c>
      <c r="H73" s="10">
        <v>22480</v>
      </c>
      <c r="I73" s="45">
        <v>3</v>
      </c>
      <c r="J73" s="10">
        <v>87134</v>
      </c>
      <c r="K73" s="45">
        <v>32</v>
      </c>
      <c r="L73" s="10">
        <v>5719653</v>
      </c>
      <c r="M73" s="45">
        <v>1176</v>
      </c>
      <c r="N73" s="10">
        <v>0</v>
      </c>
      <c r="O73" s="45">
        <v>0</v>
      </c>
      <c r="P73" s="10">
        <v>0</v>
      </c>
      <c r="Q73" s="45">
        <v>0</v>
      </c>
      <c r="R73" s="10">
        <v>224341</v>
      </c>
      <c r="S73" s="45">
        <v>552</v>
      </c>
      <c r="T73" s="10">
        <v>20996</v>
      </c>
      <c r="U73" s="45">
        <v>7</v>
      </c>
      <c r="V73" s="10">
        <v>14027</v>
      </c>
      <c r="W73" s="45">
        <v>2</v>
      </c>
      <c r="X73" s="10">
        <v>11330</v>
      </c>
      <c r="Y73" s="45">
        <v>10</v>
      </c>
      <c r="Z73" s="10">
        <v>4215</v>
      </c>
      <c r="AA73" s="45">
        <v>3</v>
      </c>
      <c r="AB73" s="10">
        <v>17443</v>
      </c>
      <c r="AC73" s="45">
        <v>17</v>
      </c>
      <c r="AD73" s="10">
        <v>361034.1</v>
      </c>
      <c r="AE73" s="45">
        <v>1211</v>
      </c>
      <c r="AF73" s="10">
        <v>0</v>
      </c>
      <c r="AG73" s="45">
        <v>0</v>
      </c>
      <c r="AH73" s="10">
        <v>11412</v>
      </c>
      <c r="AI73" s="45">
        <v>16</v>
      </c>
      <c r="AJ73" s="10">
        <v>52341</v>
      </c>
      <c r="AK73" s="45">
        <v>1</v>
      </c>
      <c r="AL73" s="10">
        <v>158443.4</v>
      </c>
      <c r="AM73" s="45">
        <v>103</v>
      </c>
      <c r="AN73" s="10">
        <v>114331</v>
      </c>
      <c r="AO73" s="45">
        <v>62</v>
      </c>
      <c r="AP73" s="10">
        <v>1375</v>
      </c>
      <c r="AQ73" s="45">
        <v>1</v>
      </c>
      <c r="AR73" s="10">
        <v>0</v>
      </c>
      <c r="AS73" s="45">
        <v>0</v>
      </c>
      <c r="AT73" s="10">
        <v>0</v>
      </c>
      <c r="AU73" s="45">
        <v>0</v>
      </c>
      <c r="AV73" s="10">
        <v>0</v>
      </c>
      <c r="AW73" s="45">
        <v>0</v>
      </c>
      <c r="AX73" s="10">
        <v>0</v>
      </c>
      <c r="AY73" s="45">
        <v>0</v>
      </c>
      <c r="AZ73" s="10">
        <v>4486</v>
      </c>
      <c r="BA73" s="45">
        <v>6</v>
      </c>
      <c r="BB73" s="10">
        <v>0</v>
      </c>
      <c r="BC73" s="45">
        <v>0</v>
      </c>
      <c r="BD73" s="10">
        <v>55922</v>
      </c>
      <c r="BE73" s="45">
        <v>53</v>
      </c>
      <c r="BF73" s="10">
        <v>64443</v>
      </c>
      <c r="BG73" s="46">
        <v>54</v>
      </c>
    </row>
    <row r="74" spans="1:59" s="47" customFormat="1" ht="15" customHeight="1">
      <c r="A74" s="43" t="s">
        <v>73</v>
      </c>
      <c r="B74" s="44">
        <v>6362535</v>
      </c>
      <c r="C74" s="45">
        <v>3454</v>
      </c>
      <c r="D74" s="10">
        <v>1017120</v>
      </c>
      <c r="E74" s="45">
        <v>989</v>
      </c>
      <c r="F74" s="10">
        <v>487291</v>
      </c>
      <c r="G74" s="45">
        <v>601</v>
      </c>
      <c r="H74" s="10">
        <v>0</v>
      </c>
      <c r="I74" s="45">
        <v>0</v>
      </c>
      <c r="J74" s="10">
        <v>42091</v>
      </c>
      <c r="K74" s="45">
        <v>22</v>
      </c>
      <c r="L74" s="10">
        <v>4247444</v>
      </c>
      <c r="M74" s="45">
        <v>650</v>
      </c>
      <c r="N74" s="10">
        <v>0</v>
      </c>
      <c r="O74" s="45">
        <v>0</v>
      </c>
      <c r="P74" s="10">
        <v>0</v>
      </c>
      <c r="Q74" s="45">
        <v>0</v>
      </c>
      <c r="R74" s="10">
        <v>150532</v>
      </c>
      <c r="S74" s="45">
        <v>397</v>
      </c>
      <c r="T74" s="10">
        <v>2082</v>
      </c>
      <c r="U74" s="45">
        <v>2</v>
      </c>
      <c r="V74" s="10">
        <v>6591</v>
      </c>
      <c r="W74" s="45">
        <v>1</v>
      </c>
      <c r="X74" s="10">
        <v>1096</v>
      </c>
      <c r="Y74" s="45">
        <v>2</v>
      </c>
      <c r="Z74" s="10">
        <v>3590</v>
      </c>
      <c r="AA74" s="45">
        <v>5</v>
      </c>
      <c r="AB74" s="10">
        <v>1621</v>
      </c>
      <c r="AC74" s="45">
        <v>4</v>
      </c>
      <c r="AD74" s="10">
        <v>255806</v>
      </c>
      <c r="AE74" s="45">
        <v>665</v>
      </c>
      <c r="AF74" s="10">
        <v>0</v>
      </c>
      <c r="AG74" s="45">
        <v>0</v>
      </c>
      <c r="AH74" s="10">
        <v>3338</v>
      </c>
      <c r="AI74" s="45">
        <v>6</v>
      </c>
      <c r="AJ74" s="10">
        <v>0</v>
      </c>
      <c r="AK74" s="45">
        <v>0</v>
      </c>
      <c r="AL74" s="10">
        <v>91805</v>
      </c>
      <c r="AM74" s="45">
        <v>44</v>
      </c>
      <c r="AN74" s="10">
        <v>19679</v>
      </c>
      <c r="AO74" s="45">
        <v>22</v>
      </c>
      <c r="AP74" s="10">
        <v>0</v>
      </c>
      <c r="AQ74" s="45">
        <v>0</v>
      </c>
      <c r="AR74" s="10">
        <v>0</v>
      </c>
      <c r="AS74" s="45">
        <v>0</v>
      </c>
      <c r="AT74" s="10">
        <v>0</v>
      </c>
      <c r="AU74" s="45">
        <v>0</v>
      </c>
      <c r="AV74" s="10">
        <v>0</v>
      </c>
      <c r="AW74" s="45">
        <v>0</v>
      </c>
      <c r="AX74" s="10">
        <v>0</v>
      </c>
      <c r="AY74" s="45">
        <v>0</v>
      </c>
      <c r="AZ74" s="10">
        <v>821</v>
      </c>
      <c r="BA74" s="45">
        <v>2</v>
      </c>
      <c r="BB74" s="10">
        <v>0</v>
      </c>
      <c r="BC74" s="45">
        <v>0</v>
      </c>
      <c r="BD74" s="10">
        <v>9582</v>
      </c>
      <c r="BE74" s="45">
        <v>12</v>
      </c>
      <c r="BF74" s="10">
        <v>22046</v>
      </c>
      <c r="BG74" s="46">
        <v>30</v>
      </c>
    </row>
    <row r="75" spans="1:59" s="47" customFormat="1" ht="15" customHeight="1">
      <c r="A75" s="43" t="s">
        <v>74</v>
      </c>
      <c r="B75" s="44">
        <v>13498860</v>
      </c>
      <c r="C75" s="45">
        <v>3403</v>
      </c>
      <c r="D75" s="10">
        <v>672596</v>
      </c>
      <c r="E75" s="45">
        <v>643</v>
      </c>
      <c r="F75" s="10">
        <v>840605</v>
      </c>
      <c r="G75" s="45">
        <v>750</v>
      </c>
      <c r="H75" s="10">
        <v>11874</v>
      </c>
      <c r="I75" s="45">
        <v>4</v>
      </c>
      <c r="J75" s="10">
        <v>6946</v>
      </c>
      <c r="K75" s="45">
        <v>7</v>
      </c>
      <c r="L75" s="10">
        <v>11089304</v>
      </c>
      <c r="M75" s="45">
        <v>850</v>
      </c>
      <c r="N75" s="10">
        <v>0</v>
      </c>
      <c r="O75" s="45">
        <v>0</v>
      </c>
      <c r="P75" s="10">
        <v>0</v>
      </c>
      <c r="Q75" s="45">
        <v>0</v>
      </c>
      <c r="R75" s="10">
        <v>104358</v>
      </c>
      <c r="S75" s="45">
        <v>275</v>
      </c>
      <c r="T75" s="10">
        <v>7922</v>
      </c>
      <c r="U75" s="45">
        <v>3</v>
      </c>
      <c r="V75" s="10">
        <v>6193</v>
      </c>
      <c r="W75" s="45">
        <v>1</v>
      </c>
      <c r="X75" s="10">
        <v>984</v>
      </c>
      <c r="Y75" s="45">
        <v>2</v>
      </c>
      <c r="Z75" s="10">
        <v>0</v>
      </c>
      <c r="AA75" s="45">
        <v>0</v>
      </c>
      <c r="AB75" s="10">
        <v>5331</v>
      </c>
      <c r="AC75" s="45">
        <v>11</v>
      </c>
      <c r="AD75" s="10">
        <v>229391</v>
      </c>
      <c r="AE75" s="45">
        <v>677</v>
      </c>
      <c r="AF75" s="10">
        <v>0</v>
      </c>
      <c r="AG75" s="45">
        <v>0</v>
      </c>
      <c r="AH75" s="10">
        <v>0</v>
      </c>
      <c r="AI75" s="45">
        <v>0</v>
      </c>
      <c r="AJ75" s="10">
        <v>116321</v>
      </c>
      <c r="AK75" s="45">
        <v>10</v>
      </c>
      <c r="AL75" s="10">
        <v>99855</v>
      </c>
      <c r="AM75" s="45">
        <v>78</v>
      </c>
      <c r="AN75" s="10">
        <v>41720</v>
      </c>
      <c r="AO75" s="45">
        <v>12</v>
      </c>
      <c r="AP75" s="10">
        <v>0</v>
      </c>
      <c r="AQ75" s="45">
        <v>0</v>
      </c>
      <c r="AR75" s="10">
        <v>0</v>
      </c>
      <c r="AS75" s="45">
        <v>0</v>
      </c>
      <c r="AT75" s="10">
        <v>0</v>
      </c>
      <c r="AU75" s="45">
        <v>0</v>
      </c>
      <c r="AV75" s="10">
        <v>0</v>
      </c>
      <c r="AW75" s="45">
        <v>0</v>
      </c>
      <c r="AX75" s="10">
        <v>0</v>
      </c>
      <c r="AY75" s="45">
        <v>0</v>
      </c>
      <c r="AZ75" s="10">
        <v>46</v>
      </c>
      <c r="BA75" s="45">
        <v>1</v>
      </c>
      <c r="BB75" s="10">
        <v>0</v>
      </c>
      <c r="BC75" s="45">
        <v>0</v>
      </c>
      <c r="BD75" s="10">
        <v>221487</v>
      </c>
      <c r="BE75" s="45">
        <v>27</v>
      </c>
      <c r="BF75" s="10">
        <v>43927</v>
      </c>
      <c r="BG75" s="46">
        <v>52</v>
      </c>
    </row>
    <row r="76" spans="1:59" s="47" customFormat="1" ht="15" customHeight="1">
      <c r="A76" s="43" t="s">
        <v>75</v>
      </c>
      <c r="B76" s="44">
        <v>10604852.199999999</v>
      </c>
      <c r="C76" s="45">
        <v>5664</v>
      </c>
      <c r="D76" s="10">
        <v>755597</v>
      </c>
      <c r="E76" s="45">
        <v>1165</v>
      </c>
      <c r="F76" s="10">
        <v>2452053.7999999998</v>
      </c>
      <c r="G76" s="45">
        <v>1683</v>
      </c>
      <c r="H76" s="10">
        <v>0</v>
      </c>
      <c r="I76" s="45">
        <v>0</v>
      </c>
      <c r="J76" s="10">
        <v>378</v>
      </c>
      <c r="K76" s="45">
        <v>2</v>
      </c>
      <c r="L76" s="10">
        <v>5685908</v>
      </c>
      <c r="M76" s="45">
        <v>582</v>
      </c>
      <c r="N76" s="10">
        <v>0</v>
      </c>
      <c r="O76" s="45">
        <v>0</v>
      </c>
      <c r="P76" s="10">
        <v>0</v>
      </c>
      <c r="Q76" s="45">
        <v>0</v>
      </c>
      <c r="R76" s="10">
        <v>249159</v>
      </c>
      <c r="S76" s="45">
        <v>701</v>
      </c>
      <c r="T76" s="10">
        <v>6738</v>
      </c>
      <c r="U76" s="45">
        <v>5</v>
      </c>
      <c r="V76" s="10">
        <v>0</v>
      </c>
      <c r="W76" s="45">
        <v>0</v>
      </c>
      <c r="X76" s="10">
        <v>10559</v>
      </c>
      <c r="Y76" s="45">
        <v>7</v>
      </c>
      <c r="Z76" s="10">
        <v>8162</v>
      </c>
      <c r="AA76" s="45">
        <v>10</v>
      </c>
      <c r="AB76" s="10">
        <v>8473</v>
      </c>
      <c r="AC76" s="45">
        <v>15</v>
      </c>
      <c r="AD76" s="10">
        <v>341327.4</v>
      </c>
      <c r="AE76" s="45">
        <v>893</v>
      </c>
      <c r="AF76" s="10">
        <v>30194</v>
      </c>
      <c r="AG76" s="45">
        <v>25</v>
      </c>
      <c r="AH76" s="10">
        <v>13561</v>
      </c>
      <c r="AI76" s="45">
        <v>3</v>
      </c>
      <c r="AJ76" s="10">
        <v>384368</v>
      </c>
      <c r="AK76" s="45">
        <v>49</v>
      </c>
      <c r="AL76" s="10">
        <v>232086.2</v>
      </c>
      <c r="AM76" s="45">
        <v>328</v>
      </c>
      <c r="AN76" s="10">
        <v>264724</v>
      </c>
      <c r="AO76" s="45">
        <v>64</v>
      </c>
      <c r="AP76" s="10">
        <v>0</v>
      </c>
      <c r="AQ76" s="45">
        <v>0</v>
      </c>
      <c r="AR76" s="10">
        <v>21162.799999999999</v>
      </c>
      <c r="AS76" s="45">
        <v>34</v>
      </c>
      <c r="AT76" s="10">
        <v>0</v>
      </c>
      <c r="AU76" s="45">
        <v>0</v>
      </c>
      <c r="AV76" s="10">
        <v>0</v>
      </c>
      <c r="AW76" s="45">
        <v>0</v>
      </c>
      <c r="AX76" s="10">
        <v>0</v>
      </c>
      <c r="AY76" s="45">
        <v>0</v>
      </c>
      <c r="AZ76" s="10">
        <v>4225</v>
      </c>
      <c r="BA76" s="45">
        <v>7</v>
      </c>
      <c r="BB76" s="10">
        <v>0</v>
      </c>
      <c r="BC76" s="45">
        <v>0</v>
      </c>
      <c r="BD76" s="10">
        <v>7437</v>
      </c>
      <c r="BE76" s="45">
        <v>15</v>
      </c>
      <c r="BF76" s="10">
        <v>128739</v>
      </c>
      <c r="BG76" s="46">
        <v>76</v>
      </c>
    </row>
    <row r="77" spans="1:59" s="47" customFormat="1" ht="15" customHeight="1">
      <c r="A77" s="43" t="s">
        <v>76</v>
      </c>
      <c r="B77" s="44">
        <v>2963269.8</v>
      </c>
      <c r="C77" s="45">
        <v>3685</v>
      </c>
      <c r="D77" s="10">
        <v>383933</v>
      </c>
      <c r="E77" s="45">
        <v>571</v>
      </c>
      <c r="F77" s="10">
        <v>985254</v>
      </c>
      <c r="G77" s="45">
        <v>1297</v>
      </c>
      <c r="H77" s="10">
        <v>30833</v>
      </c>
      <c r="I77" s="45">
        <v>18</v>
      </c>
      <c r="J77" s="10">
        <v>2898</v>
      </c>
      <c r="K77" s="45">
        <v>2</v>
      </c>
      <c r="L77" s="10">
        <v>253815</v>
      </c>
      <c r="M77" s="45">
        <v>145</v>
      </c>
      <c r="N77" s="10">
        <v>0</v>
      </c>
      <c r="O77" s="45">
        <v>0</v>
      </c>
      <c r="P77" s="10">
        <v>0</v>
      </c>
      <c r="Q77" s="45">
        <v>0</v>
      </c>
      <c r="R77" s="10">
        <v>211196</v>
      </c>
      <c r="S77" s="45">
        <v>747</v>
      </c>
      <c r="T77" s="10">
        <v>87593.9</v>
      </c>
      <c r="U77" s="45">
        <v>6</v>
      </c>
      <c r="V77" s="10">
        <v>30494</v>
      </c>
      <c r="W77" s="45">
        <v>4</v>
      </c>
      <c r="X77" s="10">
        <v>2056</v>
      </c>
      <c r="Y77" s="45">
        <v>4</v>
      </c>
      <c r="Z77" s="10">
        <v>7590</v>
      </c>
      <c r="AA77" s="45">
        <v>10</v>
      </c>
      <c r="AB77" s="10">
        <v>7086</v>
      </c>
      <c r="AC77" s="45">
        <v>11</v>
      </c>
      <c r="AD77" s="10">
        <v>258270</v>
      </c>
      <c r="AE77" s="45">
        <v>600</v>
      </c>
      <c r="AF77" s="10">
        <v>60135</v>
      </c>
      <c r="AG77" s="45">
        <v>31</v>
      </c>
      <c r="AH77" s="10">
        <v>15512</v>
      </c>
      <c r="AI77" s="45">
        <v>6</v>
      </c>
      <c r="AJ77" s="10">
        <v>31101</v>
      </c>
      <c r="AK77" s="45">
        <v>4</v>
      </c>
      <c r="AL77" s="10">
        <v>75122.3</v>
      </c>
      <c r="AM77" s="45">
        <v>81</v>
      </c>
      <c r="AN77" s="10">
        <v>72259</v>
      </c>
      <c r="AO77" s="45">
        <v>17</v>
      </c>
      <c r="AP77" s="10">
        <v>2992</v>
      </c>
      <c r="AQ77" s="45">
        <v>2</v>
      </c>
      <c r="AR77" s="10">
        <v>28341</v>
      </c>
      <c r="AS77" s="45">
        <v>47</v>
      </c>
      <c r="AT77" s="10">
        <v>82695.5</v>
      </c>
      <c r="AU77" s="45">
        <v>7</v>
      </c>
      <c r="AV77" s="10">
        <v>0</v>
      </c>
      <c r="AW77" s="45">
        <v>0</v>
      </c>
      <c r="AX77" s="10">
        <v>0</v>
      </c>
      <c r="AY77" s="45">
        <v>0</v>
      </c>
      <c r="AZ77" s="10">
        <v>7727</v>
      </c>
      <c r="BA77" s="45">
        <v>4</v>
      </c>
      <c r="BB77" s="10">
        <v>0</v>
      </c>
      <c r="BC77" s="45">
        <v>0</v>
      </c>
      <c r="BD77" s="10">
        <v>14826</v>
      </c>
      <c r="BE77" s="45">
        <v>12</v>
      </c>
      <c r="BF77" s="10">
        <v>311540.09999999998</v>
      </c>
      <c r="BG77" s="46">
        <v>59</v>
      </c>
    </row>
    <row r="78" spans="1:59" s="47" customFormat="1" ht="15" customHeight="1">
      <c r="A78" s="43" t="s">
        <v>77</v>
      </c>
      <c r="B78" s="44">
        <v>4433313.7</v>
      </c>
      <c r="C78" s="45">
        <v>4152</v>
      </c>
      <c r="D78" s="10">
        <v>512000</v>
      </c>
      <c r="E78" s="45">
        <v>607</v>
      </c>
      <c r="F78" s="10">
        <v>929242</v>
      </c>
      <c r="G78" s="45">
        <v>1156</v>
      </c>
      <c r="H78" s="10">
        <v>58546</v>
      </c>
      <c r="I78" s="45">
        <v>18</v>
      </c>
      <c r="J78" s="10">
        <v>4665</v>
      </c>
      <c r="K78" s="45">
        <v>4</v>
      </c>
      <c r="L78" s="10">
        <v>2299944.7000000002</v>
      </c>
      <c r="M78" s="45">
        <v>888</v>
      </c>
      <c r="N78" s="10">
        <v>0</v>
      </c>
      <c r="O78" s="45">
        <v>0</v>
      </c>
      <c r="P78" s="10">
        <v>0</v>
      </c>
      <c r="Q78" s="45">
        <v>0</v>
      </c>
      <c r="R78" s="10">
        <v>263682.59999999998</v>
      </c>
      <c r="S78" s="45">
        <v>539</v>
      </c>
      <c r="T78" s="10">
        <v>10477</v>
      </c>
      <c r="U78" s="45">
        <v>5</v>
      </c>
      <c r="V78" s="10">
        <v>7621</v>
      </c>
      <c r="W78" s="45">
        <v>2</v>
      </c>
      <c r="X78" s="10">
        <v>1020.7</v>
      </c>
      <c r="Y78" s="45">
        <v>2</v>
      </c>
      <c r="Z78" s="10">
        <v>1445</v>
      </c>
      <c r="AA78" s="45">
        <v>3</v>
      </c>
      <c r="AB78" s="10">
        <v>5978</v>
      </c>
      <c r="AC78" s="45">
        <v>4</v>
      </c>
      <c r="AD78" s="10">
        <v>209515.8</v>
      </c>
      <c r="AE78" s="45">
        <v>715</v>
      </c>
      <c r="AF78" s="10">
        <v>0</v>
      </c>
      <c r="AG78" s="45">
        <v>0</v>
      </c>
      <c r="AH78" s="10">
        <v>0</v>
      </c>
      <c r="AI78" s="45">
        <v>0</v>
      </c>
      <c r="AJ78" s="10">
        <v>18988</v>
      </c>
      <c r="AK78" s="45">
        <v>10</v>
      </c>
      <c r="AL78" s="10">
        <v>73468</v>
      </c>
      <c r="AM78" s="45">
        <v>140</v>
      </c>
      <c r="AN78" s="10">
        <v>1528</v>
      </c>
      <c r="AO78" s="45">
        <v>6</v>
      </c>
      <c r="AP78" s="10">
        <v>0</v>
      </c>
      <c r="AQ78" s="45">
        <v>0</v>
      </c>
      <c r="AR78" s="10">
        <v>0</v>
      </c>
      <c r="AS78" s="45">
        <v>0</v>
      </c>
      <c r="AT78" s="10">
        <v>9716.7999999999993</v>
      </c>
      <c r="AU78" s="45">
        <v>3</v>
      </c>
      <c r="AV78" s="10">
        <v>0</v>
      </c>
      <c r="AW78" s="45">
        <v>0</v>
      </c>
      <c r="AX78" s="10">
        <v>0</v>
      </c>
      <c r="AY78" s="45">
        <v>0</v>
      </c>
      <c r="AZ78" s="10">
        <v>4634</v>
      </c>
      <c r="BA78" s="45">
        <v>6</v>
      </c>
      <c r="BB78" s="10">
        <v>0</v>
      </c>
      <c r="BC78" s="45">
        <v>0</v>
      </c>
      <c r="BD78" s="10">
        <v>2184</v>
      </c>
      <c r="BE78" s="45">
        <v>10</v>
      </c>
      <c r="BF78" s="10">
        <v>18657.099999999999</v>
      </c>
      <c r="BG78" s="46">
        <v>34</v>
      </c>
    </row>
    <row r="79" spans="1:59" s="47" customFormat="1" ht="15" customHeight="1">
      <c r="A79" s="43" t="s">
        <v>78</v>
      </c>
      <c r="B79" s="44">
        <v>5323496</v>
      </c>
      <c r="C79" s="45">
        <v>3747</v>
      </c>
      <c r="D79" s="10">
        <v>497755</v>
      </c>
      <c r="E79" s="45">
        <v>603</v>
      </c>
      <c r="F79" s="10">
        <v>1068212</v>
      </c>
      <c r="G79" s="45">
        <v>1050</v>
      </c>
      <c r="H79" s="10">
        <v>9349</v>
      </c>
      <c r="I79" s="45">
        <v>2</v>
      </c>
      <c r="J79" s="10">
        <v>18129</v>
      </c>
      <c r="K79" s="45">
        <v>17</v>
      </c>
      <c r="L79" s="10">
        <v>3253011</v>
      </c>
      <c r="M79" s="45">
        <v>913</v>
      </c>
      <c r="N79" s="10">
        <v>0</v>
      </c>
      <c r="O79" s="45">
        <v>0</v>
      </c>
      <c r="P79" s="10">
        <v>0</v>
      </c>
      <c r="Q79" s="45">
        <v>0</v>
      </c>
      <c r="R79" s="10">
        <v>151201</v>
      </c>
      <c r="S79" s="45">
        <v>394</v>
      </c>
      <c r="T79" s="10">
        <v>1200</v>
      </c>
      <c r="U79" s="45">
        <v>1</v>
      </c>
      <c r="V79" s="10">
        <v>8387</v>
      </c>
      <c r="W79" s="45">
        <v>3</v>
      </c>
      <c r="X79" s="10">
        <v>0</v>
      </c>
      <c r="Y79" s="45">
        <v>0</v>
      </c>
      <c r="Z79" s="10">
        <v>0</v>
      </c>
      <c r="AA79" s="45">
        <v>0</v>
      </c>
      <c r="AB79" s="10">
        <v>0</v>
      </c>
      <c r="AC79" s="45">
        <v>0</v>
      </c>
      <c r="AD79" s="10">
        <v>141406</v>
      </c>
      <c r="AE79" s="45">
        <v>624</v>
      </c>
      <c r="AF79" s="10">
        <v>0</v>
      </c>
      <c r="AG79" s="45">
        <v>0</v>
      </c>
      <c r="AH79" s="10">
        <v>0</v>
      </c>
      <c r="AI79" s="45">
        <v>0</v>
      </c>
      <c r="AJ79" s="10">
        <v>10955</v>
      </c>
      <c r="AK79" s="45">
        <v>4</v>
      </c>
      <c r="AL79" s="10">
        <v>112127</v>
      </c>
      <c r="AM79" s="45">
        <v>71</v>
      </c>
      <c r="AN79" s="10">
        <v>25680</v>
      </c>
      <c r="AO79" s="45">
        <v>25</v>
      </c>
      <c r="AP79" s="10">
        <v>0</v>
      </c>
      <c r="AQ79" s="45">
        <v>0</v>
      </c>
      <c r="AR79" s="10">
        <v>0</v>
      </c>
      <c r="AS79" s="45">
        <v>0</v>
      </c>
      <c r="AT79" s="10">
        <v>0</v>
      </c>
      <c r="AU79" s="45">
        <v>0</v>
      </c>
      <c r="AV79" s="10">
        <v>0</v>
      </c>
      <c r="AW79" s="45">
        <v>0</v>
      </c>
      <c r="AX79" s="10">
        <v>0</v>
      </c>
      <c r="AY79" s="45">
        <v>0</v>
      </c>
      <c r="AZ79" s="10">
        <v>2870</v>
      </c>
      <c r="BA79" s="45">
        <v>4</v>
      </c>
      <c r="BB79" s="10">
        <v>0</v>
      </c>
      <c r="BC79" s="45">
        <v>0</v>
      </c>
      <c r="BD79" s="10">
        <v>5314</v>
      </c>
      <c r="BE79" s="45">
        <v>13</v>
      </c>
      <c r="BF79" s="10">
        <v>17900</v>
      </c>
      <c r="BG79" s="46">
        <v>23</v>
      </c>
    </row>
    <row r="80" spans="1:59" s="47" customFormat="1" ht="15" customHeight="1">
      <c r="A80" s="43" t="s">
        <v>79</v>
      </c>
      <c r="B80" s="44">
        <v>9705370.6999999993</v>
      </c>
      <c r="C80" s="45">
        <v>4406</v>
      </c>
      <c r="D80" s="10">
        <v>821048</v>
      </c>
      <c r="E80" s="45">
        <v>732</v>
      </c>
      <c r="F80" s="10">
        <v>1565498</v>
      </c>
      <c r="G80" s="45">
        <v>1261</v>
      </c>
      <c r="H80" s="10">
        <v>32100</v>
      </c>
      <c r="I80" s="45">
        <v>5</v>
      </c>
      <c r="J80" s="10">
        <v>212239</v>
      </c>
      <c r="K80" s="45">
        <v>36</v>
      </c>
      <c r="L80" s="10">
        <v>6335180.4000000004</v>
      </c>
      <c r="M80" s="45">
        <v>1015</v>
      </c>
      <c r="N80" s="10">
        <v>0</v>
      </c>
      <c r="O80" s="45">
        <v>0</v>
      </c>
      <c r="P80" s="10">
        <v>0</v>
      </c>
      <c r="Q80" s="45">
        <v>0</v>
      </c>
      <c r="R80" s="10">
        <v>169745.9</v>
      </c>
      <c r="S80" s="45">
        <v>381</v>
      </c>
      <c r="T80" s="10">
        <v>0</v>
      </c>
      <c r="U80" s="45">
        <v>0</v>
      </c>
      <c r="V80" s="10">
        <v>8505</v>
      </c>
      <c r="W80" s="45">
        <v>3</v>
      </c>
      <c r="X80" s="10">
        <v>1278</v>
      </c>
      <c r="Y80" s="45">
        <v>1</v>
      </c>
      <c r="Z80" s="10">
        <v>0</v>
      </c>
      <c r="AA80" s="45">
        <v>0</v>
      </c>
      <c r="AB80" s="10">
        <v>516</v>
      </c>
      <c r="AC80" s="45">
        <v>1</v>
      </c>
      <c r="AD80" s="10">
        <v>208103</v>
      </c>
      <c r="AE80" s="45">
        <v>696</v>
      </c>
      <c r="AF80" s="10">
        <v>0</v>
      </c>
      <c r="AG80" s="45">
        <v>0</v>
      </c>
      <c r="AH80" s="10">
        <v>0</v>
      </c>
      <c r="AI80" s="45">
        <v>0</v>
      </c>
      <c r="AJ80" s="10">
        <v>61605</v>
      </c>
      <c r="AK80" s="45">
        <v>18</v>
      </c>
      <c r="AL80" s="10">
        <v>198676</v>
      </c>
      <c r="AM80" s="45">
        <v>181</v>
      </c>
      <c r="AN80" s="10">
        <v>51340</v>
      </c>
      <c r="AO80" s="45">
        <v>34</v>
      </c>
      <c r="AP80" s="10">
        <v>0</v>
      </c>
      <c r="AQ80" s="45">
        <v>0</v>
      </c>
      <c r="AR80" s="10">
        <v>0</v>
      </c>
      <c r="AS80" s="45">
        <v>0</v>
      </c>
      <c r="AT80" s="10">
        <v>1015.4</v>
      </c>
      <c r="AU80" s="45">
        <v>1</v>
      </c>
      <c r="AV80" s="10">
        <v>0</v>
      </c>
      <c r="AW80" s="45">
        <v>0</v>
      </c>
      <c r="AX80" s="10">
        <v>0</v>
      </c>
      <c r="AY80" s="45">
        <v>0</v>
      </c>
      <c r="AZ80" s="10">
        <v>3845</v>
      </c>
      <c r="BA80" s="45">
        <v>5</v>
      </c>
      <c r="BB80" s="10">
        <v>0</v>
      </c>
      <c r="BC80" s="45">
        <v>0</v>
      </c>
      <c r="BD80" s="10">
        <v>16248</v>
      </c>
      <c r="BE80" s="45">
        <v>17</v>
      </c>
      <c r="BF80" s="10">
        <v>18428</v>
      </c>
      <c r="BG80" s="46">
        <v>19</v>
      </c>
    </row>
    <row r="81" spans="1:59" s="47" customFormat="1" ht="15" customHeight="1">
      <c r="A81" s="43" t="s">
        <v>80</v>
      </c>
      <c r="B81" s="44">
        <v>4091423</v>
      </c>
      <c r="C81" s="45">
        <v>2179</v>
      </c>
      <c r="D81" s="10">
        <v>614607</v>
      </c>
      <c r="E81" s="45">
        <v>641</v>
      </c>
      <c r="F81" s="10">
        <v>363972</v>
      </c>
      <c r="G81" s="45">
        <v>355</v>
      </c>
      <c r="H81" s="10">
        <v>0</v>
      </c>
      <c r="I81" s="45">
        <v>0</v>
      </c>
      <c r="J81" s="10">
        <v>2789</v>
      </c>
      <c r="K81" s="45">
        <v>2</v>
      </c>
      <c r="L81" s="10">
        <v>2792460</v>
      </c>
      <c r="M81" s="45">
        <v>491</v>
      </c>
      <c r="N81" s="10">
        <v>0</v>
      </c>
      <c r="O81" s="45">
        <v>0</v>
      </c>
      <c r="P81" s="10">
        <v>1937</v>
      </c>
      <c r="Q81" s="45">
        <v>4</v>
      </c>
      <c r="R81" s="10">
        <v>65602</v>
      </c>
      <c r="S81" s="45">
        <v>181</v>
      </c>
      <c r="T81" s="10">
        <v>7693</v>
      </c>
      <c r="U81" s="45">
        <v>2</v>
      </c>
      <c r="V81" s="10">
        <v>0</v>
      </c>
      <c r="W81" s="45">
        <v>0</v>
      </c>
      <c r="X81" s="10">
        <v>0</v>
      </c>
      <c r="Y81" s="45">
        <v>0</v>
      </c>
      <c r="Z81" s="10">
        <v>0</v>
      </c>
      <c r="AA81" s="45">
        <v>0</v>
      </c>
      <c r="AB81" s="10">
        <v>1166</v>
      </c>
      <c r="AC81" s="45">
        <v>3</v>
      </c>
      <c r="AD81" s="10">
        <v>92273</v>
      </c>
      <c r="AE81" s="45">
        <v>394</v>
      </c>
      <c r="AF81" s="10">
        <v>0</v>
      </c>
      <c r="AG81" s="45">
        <v>0</v>
      </c>
      <c r="AH81" s="10">
        <v>4488</v>
      </c>
      <c r="AI81" s="45">
        <v>6</v>
      </c>
      <c r="AJ81" s="10">
        <v>777</v>
      </c>
      <c r="AK81" s="45">
        <v>1</v>
      </c>
      <c r="AL81" s="10">
        <v>34686</v>
      </c>
      <c r="AM81" s="45">
        <v>20</v>
      </c>
      <c r="AN81" s="10">
        <v>16514</v>
      </c>
      <c r="AO81" s="45">
        <v>9</v>
      </c>
      <c r="AP81" s="10">
        <v>0</v>
      </c>
      <c r="AQ81" s="45">
        <v>0</v>
      </c>
      <c r="AR81" s="10">
        <v>0</v>
      </c>
      <c r="AS81" s="45">
        <v>0</v>
      </c>
      <c r="AT81" s="10">
        <v>0</v>
      </c>
      <c r="AU81" s="45">
        <v>0</v>
      </c>
      <c r="AV81" s="10">
        <v>0</v>
      </c>
      <c r="AW81" s="45">
        <v>0</v>
      </c>
      <c r="AX81" s="10">
        <v>0</v>
      </c>
      <c r="AY81" s="45">
        <v>0</v>
      </c>
      <c r="AZ81" s="10">
        <v>1740</v>
      </c>
      <c r="BA81" s="45">
        <v>5</v>
      </c>
      <c r="BB81" s="10">
        <v>0</v>
      </c>
      <c r="BC81" s="45">
        <v>0</v>
      </c>
      <c r="BD81" s="10">
        <v>17603</v>
      </c>
      <c r="BE81" s="45">
        <v>40</v>
      </c>
      <c r="BF81" s="10">
        <v>73116</v>
      </c>
      <c r="BG81" s="46">
        <v>25</v>
      </c>
    </row>
    <row r="82" spans="1:59" s="47" customFormat="1" ht="15" customHeight="1">
      <c r="A82" s="43" t="s">
        <v>81</v>
      </c>
      <c r="B82" s="44">
        <v>2277936</v>
      </c>
      <c r="C82" s="45">
        <v>1307</v>
      </c>
      <c r="D82" s="10">
        <v>320434</v>
      </c>
      <c r="E82" s="45">
        <v>337</v>
      </c>
      <c r="F82" s="10">
        <v>306616</v>
      </c>
      <c r="G82" s="45">
        <v>290</v>
      </c>
      <c r="H82" s="10">
        <v>0</v>
      </c>
      <c r="I82" s="45">
        <v>0</v>
      </c>
      <c r="J82" s="10">
        <v>5573</v>
      </c>
      <c r="K82" s="45">
        <v>2</v>
      </c>
      <c r="L82" s="10">
        <v>1450667</v>
      </c>
      <c r="M82" s="45">
        <v>243</v>
      </c>
      <c r="N82" s="10">
        <v>0</v>
      </c>
      <c r="O82" s="45">
        <v>0</v>
      </c>
      <c r="P82" s="10">
        <v>0</v>
      </c>
      <c r="Q82" s="45">
        <v>0</v>
      </c>
      <c r="R82" s="10">
        <v>46049</v>
      </c>
      <c r="S82" s="45">
        <v>146</v>
      </c>
      <c r="T82" s="10">
        <v>0</v>
      </c>
      <c r="U82" s="45">
        <v>0</v>
      </c>
      <c r="V82" s="10">
        <v>0</v>
      </c>
      <c r="W82" s="45">
        <v>0</v>
      </c>
      <c r="X82" s="10">
        <v>0</v>
      </c>
      <c r="Y82" s="45">
        <v>0</v>
      </c>
      <c r="Z82" s="10">
        <v>618</v>
      </c>
      <c r="AA82" s="45">
        <v>1</v>
      </c>
      <c r="AB82" s="10">
        <v>306</v>
      </c>
      <c r="AC82" s="45">
        <v>2</v>
      </c>
      <c r="AD82" s="10">
        <v>56822</v>
      </c>
      <c r="AE82" s="45">
        <v>214</v>
      </c>
      <c r="AF82" s="10">
        <v>0</v>
      </c>
      <c r="AG82" s="45">
        <v>0</v>
      </c>
      <c r="AH82" s="10">
        <v>1679</v>
      </c>
      <c r="AI82" s="45">
        <v>2</v>
      </c>
      <c r="AJ82" s="10">
        <v>0</v>
      </c>
      <c r="AK82" s="45">
        <v>0</v>
      </c>
      <c r="AL82" s="10">
        <v>53541</v>
      </c>
      <c r="AM82" s="45">
        <v>22</v>
      </c>
      <c r="AN82" s="10">
        <v>23227</v>
      </c>
      <c r="AO82" s="45">
        <v>18</v>
      </c>
      <c r="AP82" s="10">
        <v>0</v>
      </c>
      <c r="AQ82" s="45">
        <v>0</v>
      </c>
      <c r="AR82" s="10">
        <v>0</v>
      </c>
      <c r="AS82" s="45">
        <v>0</v>
      </c>
      <c r="AT82" s="10">
        <v>0</v>
      </c>
      <c r="AU82" s="45">
        <v>0</v>
      </c>
      <c r="AV82" s="10">
        <v>0</v>
      </c>
      <c r="AW82" s="45">
        <v>0</v>
      </c>
      <c r="AX82" s="10">
        <v>0</v>
      </c>
      <c r="AY82" s="45">
        <v>0</v>
      </c>
      <c r="AZ82" s="10">
        <v>607</v>
      </c>
      <c r="BA82" s="45">
        <v>1</v>
      </c>
      <c r="BB82" s="10">
        <v>0</v>
      </c>
      <c r="BC82" s="45">
        <v>0</v>
      </c>
      <c r="BD82" s="10">
        <v>6884</v>
      </c>
      <c r="BE82" s="45">
        <v>17</v>
      </c>
      <c r="BF82" s="10">
        <v>4913</v>
      </c>
      <c r="BG82" s="46">
        <v>12</v>
      </c>
    </row>
    <row r="83" spans="1:59" s="47" customFormat="1" ht="15" customHeight="1">
      <c r="A83" s="43" t="s">
        <v>82</v>
      </c>
      <c r="B83" s="44">
        <v>7664729</v>
      </c>
      <c r="C83" s="45">
        <v>4194</v>
      </c>
      <c r="D83" s="10">
        <v>794126</v>
      </c>
      <c r="E83" s="45">
        <v>861</v>
      </c>
      <c r="F83" s="10">
        <v>981027</v>
      </c>
      <c r="G83" s="45">
        <v>1052</v>
      </c>
      <c r="H83" s="10">
        <v>4732</v>
      </c>
      <c r="I83" s="45">
        <v>1</v>
      </c>
      <c r="J83" s="10">
        <v>601</v>
      </c>
      <c r="K83" s="45">
        <v>1</v>
      </c>
      <c r="L83" s="10">
        <v>5025741</v>
      </c>
      <c r="M83" s="45">
        <v>697</v>
      </c>
      <c r="N83" s="10">
        <v>0</v>
      </c>
      <c r="O83" s="45">
        <v>0</v>
      </c>
      <c r="P83" s="10">
        <v>0</v>
      </c>
      <c r="Q83" s="45">
        <v>0</v>
      </c>
      <c r="R83" s="10">
        <v>210976</v>
      </c>
      <c r="S83" s="45">
        <v>449</v>
      </c>
      <c r="T83" s="10">
        <v>13496</v>
      </c>
      <c r="U83" s="45">
        <v>5</v>
      </c>
      <c r="V83" s="10">
        <v>0</v>
      </c>
      <c r="W83" s="45">
        <v>0</v>
      </c>
      <c r="X83" s="10">
        <v>2421</v>
      </c>
      <c r="Y83" s="45">
        <v>6</v>
      </c>
      <c r="Z83" s="10">
        <v>11117</v>
      </c>
      <c r="AA83" s="45">
        <v>5</v>
      </c>
      <c r="AB83" s="10">
        <v>1403</v>
      </c>
      <c r="AC83" s="45">
        <v>2</v>
      </c>
      <c r="AD83" s="10">
        <v>256699</v>
      </c>
      <c r="AE83" s="45">
        <v>769</v>
      </c>
      <c r="AF83" s="10">
        <v>50963</v>
      </c>
      <c r="AG83" s="45">
        <v>49</v>
      </c>
      <c r="AH83" s="10">
        <v>3356</v>
      </c>
      <c r="AI83" s="45">
        <v>4</v>
      </c>
      <c r="AJ83" s="10">
        <v>7481</v>
      </c>
      <c r="AK83" s="45">
        <v>12</v>
      </c>
      <c r="AL83" s="10">
        <v>121532</v>
      </c>
      <c r="AM83" s="45">
        <v>122</v>
      </c>
      <c r="AN83" s="10">
        <v>41915</v>
      </c>
      <c r="AO83" s="45">
        <v>41</v>
      </c>
      <c r="AP83" s="10">
        <v>0</v>
      </c>
      <c r="AQ83" s="45">
        <v>0</v>
      </c>
      <c r="AR83" s="10">
        <v>36531</v>
      </c>
      <c r="AS83" s="45">
        <v>34</v>
      </c>
      <c r="AT83" s="10">
        <v>0</v>
      </c>
      <c r="AU83" s="45">
        <v>0</v>
      </c>
      <c r="AV83" s="10">
        <v>0</v>
      </c>
      <c r="AW83" s="45">
        <v>0</v>
      </c>
      <c r="AX83" s="10">
        <v>0</v>
      </c>
      <c r="AY83" s="45">
        <v>0</v>
      </c>
      <c r="AZ83" s="10">
        <v>0</v>
      </c>
      <c r="BA83" s="45">
        <v>0</v>
      </c>
      <c r="BB83" s="10">
        <v>0</v>
      </c>
      <c r="BC83" s="45">
        <v>0</v>
      </c>
      <c r="BD83" s="10">
        <v>28898</v>
      </c>
      <c r="BE83" s="45">
        <v>31</v>
      </c>
      <c r="BF83" s="10">
        <v>71714</v>
      </c>
      <c r="BG83" s="46">
        <v>53</v>
      </c>
    </row>
    <row r="84" spans="1:59" s="47" customFormat="1" ht="15" customHeight="1">
      <c r="A84" s="43" t="s">
        <v>83</v>
      </c>
      <c r="B84" s="44">
        <v>6263260.5999999996</v>
      </c>
      <c r="C84" s="45">
        <v>4903</v>
      </c>
      <c r="D84" s="10">
        <v>572502</v>
      </c>
      <c r="E84" s="45">
        <v>756</v>
      </c>
      <c r="F84" s="10">
        <v>1411029</v>
      </c>
      <c r="G84" s="45">
        <v>1344</v>
      </c>
      <c r="H84" s="10">
        <v>79424</v>
      </c>
      <c r="I84" s="45">
        <v>31</v>
      </c>
      <c r="J84" s="10">
        <v>91478</v>
      </c>
      <c r="K84" s="45">
        <v>158</v>
      </c>
      <c r="L84" s="10">
        <v>2541365.7999999998</v>
      </c>
      <c r="M84" s="45">
        <v>487</v>
      </c>
      <c r="N84" s="10">
        <v>0</v>
      </c>
      <c r="O84" s="45">
        <v>0</v>
      </c>
      <c r="P84" s="10">
        <v>0</v>
      </c>
      <c r="Q84" s="45">
        <v>0</v>
      </c>
      <c r="R84" s="10">
        <v>408439.6</v>
      </c>
      <c r="S84" s="45">
        <v>799</v>
      </c>
      <c r="T84" s="10">
        <v>20943</v>
      </c>
      <c r="U84" s="45">
        <v>11</v>
      </c>
      <c r="V84" s="10">
        <v>15992</v>
      </c>
      <c r="W84" s="45">
        <v>3</v>
      </c>
      <c r="X84" s="10">
        <v>3143</v>
      </c>
      <c r="Y84" s="45">
        <v>2</v>
      </c>
      <c r="Z84" s="10">
        <v>1840</v>
      </c>
      <c r="AA84" s="45">
        <v>1</v>
      </c>
      <c r="AB84" s="10">
        <v>4952</v>
      </c>
      <c r="AC84" s="45">
        <v>8</v>
      </c>
      <c r="AD84" s="10">
        <v>219206.8</v>
      </c>
      <c r="AE84" s="45">
        <v>863</v>
      </c>
      <c r="AF84" s="10">
        <v>54023</v>
      </c>
      <c r="AG84" s="45">
        <v>31</v>
      </c>
      <c r="AH84" s="10">
        <v>7114</v>
      </c>
      <c r="AI84" s="45">
        <v>6</v>
      </c>
      <c r="AJ84" s="10">
        <v>52152</v>
      </c>
      <c r="AK84" s="45">
        <v>13</v>
      </c>
      <c r="AL84" s="10">
        <v>163272</v>
      </c>
      <c r="AM84" s="45">
        <v>134</v>
      </c>
      <c r="AN84" s="10">
        <v>108889</v>
      </c>
      <c r="AO84" s="45">
        <v>41</v>
      </c>
      <c r="AP84" s="10">
        <v>0</v>
      </c>
      <c r="AQ84" s="45">
        <v>0</v>
      </c>
      <c r="AR84" s="10">
        <v>25685</v>
      </c>
      <c r="AS84" s="45">
        <v>22</v>
      </c>
      <c r="AT84" s="10">
        <v>0</v>
      </c>
      <c r="AU84" s="45">
        <v>0</v>
      </c>
      <c r="AV84" s="10">
        <v>0</v>
      </c>
      <c r="AW84" s="45">
        <v>0</v>
      </c>
      <c r="AX84" s="10">
        <v>0</v>
      </c>
      <c r="AY84" s="45">
        <v>0</v>
      </c>
      <c r="AZ84" s="10">
        <v>3814</v>
      </c>
      <c r="BA84" s="45">
        <v>4</v>
      </c>
      <c r="BB84" s="10">
        <v>0</v>
      </c>
      <c r="BC84" s="45">
        <v>0</v>
      </c>
      <c r="BD84" s="10">
        <v>18554</v>
      </c>
      <c r="BE84" s="45">
        <v>18</v>
      </c>
      <c r="BF84" s="10">
        <v>459442.4</v>
      </c>
      <c r="BG84" s="46">
        <v>171</v>
      </c>
    </row>
    <row r="85" spans="1:59" s="47" customFormat="1" ht="15" customHeight="1">
      <c r="A85" s="43" t="s">
        <v>84</v>
      </c>
      <c r="B85" s="44">
        <v>3343665</v>
      </c>
      <c r="C85" s="45">
        <v>1919</v>
      </c>
      <c r="D85" s="10">
        <v>443083</v>
      </c>
      <c r="E85" s="45">
        <v>444</v>
      </c>
      <c r="F85" s="10">
        <v>358629</v>
      </c>
      <c r="G85" s="45">
        <v>361</v>
      </c>
      <c r="H85" s="10">
        <v>1693</v>
      </c>
      <c r="I85" s="45">
        <v>1</v>
      </c>
      <c r="J85" s="10">
        <v>27928</v>
      </c>
      <c r="K85" s="45">
        <v>16</v>
      </c>
      <c r="L85" s="10">
        <v>2175694</v>
      </c>
      <c r="M85" s="45">
        <v>363</v>
      </c>
      <c r="N85" s="10">
        <v>0</v>
      </c>
      <c r="O85" s="45">
        <v>0</v>
      </c>
      <c r="P85" s="10">
        <v>0</v>
      </c>
      <c r="Q85" s="45">
        <v>0</v>
      </c>
      <c r="R85" s="10">
        <v>78760</v>
      </c>
      <c r="S85" s="45">
        <v>185</v>
      </c>
      <c r="T85" s="10">
        <v>7369</v>
      </c>
      <c r="U85" s="45">
        <v>2</v>
      </c>
      <c r="V85" s="10">
        <v>12729</v>
      </c>
      <c r="W85" s="45">
        <v>2</v>
      </c>
      <c r="X85" s="10">
        <v>1358</v>
      </c>
      <c r="Y85" s="45">
        <v>1</v>
      </c>
      <c r="Z85" s="10">
        <v>331</v>
      </c>
      <c r="AA85" s="45">
        <v>1</v>
      </c>
      <c r="AB85" s="10">
        <v>7942</v>
      </c>
      <c r="AC85" s="45">
        <v>10</v>
      </c>
      <c r="AD85" s="10">
        <v>143253</v>
      </c>
      <c r="AE85" s="45">
        <v>460</v>
      </c>
      <c r="AF85" s="10">
        <v>0</v>
      </c>
      <c r="AG85" s="45">
        <v>0</v>
      </c>
      <c r="AH85" s="10">
        <v>1263</v>
      </c>
      <c r="AI85" s="45">
        <v>2</v>
      </c>
      <c r="AJ85" s="10">
        <v>869</v>
      </c>
      <c r="AK85" s="45">
        <v>1</v>
      </c>
      <c r="AL85" s="10">
        <v>61606</v>
      </c>
      <c r="AM85" s="45">
        <v>48</v>
      </c>
      <c r="AN85" s="10">
        <v>0</v>
      </c>
      <c r="AO85" s="45">
        <v>0</v>
      </c>
      <c r="AP85" s="10">
        <v>0</v>
      </c>
      <c r="AQ85" s="45">
        <v>0</v>
      </c>
      <c r="AR85" s="10">
        <v>0</v>
      </c>
      <c r="AS85" s="45">
        <v>0</v>
      </c>
      <c r="AT85" s="10">
        <v>0</v>
      </c>
      <c r="AU85" s="45">
        <v>0</v>
      </c>
      <c r="AV85" s="10">
        <v>0</v>
      </c>
      <c r="AW85" s="45">
        <v>0</v>
      </c>
      <c r="AX85" s="10">
        <v>0</v>
      </c>
      <c r="AY85" s="45">
        <v>0</v>
      </c>
      <c r="AZ85" s="10">
        <v>3436</v>
      </c>
      <c r="BA85" s="45">
        <v>2</v>
      </c>
      <c r="BB85" s="10">
        <v>0</v>
      </c>
      <c r="BC85" s="45">
        <v>0</v>
      </c>
      <c r="BD85" s="10">
        <v>12055</v>
      </c>
      <c r="BE85" s="45">
        <v>7</v>
      </c>
      <c r="BF85" s="10">
        <v>5667</v>
      </c>
      <c r="BG85" s="46">
        <v>13</v>
      </c>
    </row>
    <row r="86" spans="1:59" s="47" customFormat="1" ht="15" customHeight="1">
      <c r="A86" s="43" t="s">
        <v>85</v>
      </c>
      <c r="B86" s="44">
        <v>1038472</v>
      </c>
      <c r="C86" s="45">
        <v>846</v>
      </c>
      <c r="D86" s="10">
        <v>226722</v>
      </c>
      <c r="E86" s="45">
        <v>332</v>
      </c>
      <c r="F86" s="10">
        <v>16175</v>
      </c>
      <c r="G86" s="45">
        <v>45</v>
      </c>
      <c r="H86" s="10">
        <v>14883</v>
      </c>
      <c r="I86" s="45">
        <v>2</v>
      </c>
      <c r="J86" s="10">
        <v>1011</v>
      </c>
      <c r="K86" s="45">
        <v>1</v>
      </c>
      <c r="L86" s="10">
        <v>723461</v>
      </c>
      <c r="M86" s="45">
        <v>241</v>
      </c>
      <c r="N86" s="10">
        <v>0</v>
      </c>
      <c r="O86" s="45">
        <v>0</v>
      </c>
      <c r="P86" s="10">
        <v>0</v>
      </c>
      <c r="Q86" s="45">
        <v>0</v>
      </c>
      <c r="R86" s="10">
        <v>28318</v>
      </c>
      <c r="S86" s="45">
        <v>161</v>
      </c>
      <c r="T86" s="10">
        <v>0</v>
      </c>
      <c r="U86" s="45">
        <v>0</v>
      </c>
      <c r="V86" s="10">
        <v>7128</v>
      </c>
      <c r="W86" s="45">
        <v>5</v>
      </c>
      <c r="X86" s="10">
        <v>0</v>
      </c>
      <c r="Y86" s="45">
        <v>0</v>
      </c>
      <c r="Z86" s="10">
        <v>0</v>
      </c>
      <c r="AA86" s="45">
        <v>0</v>
      </c>
      <c r="AB86" s="10">
        <v>0</v>
      </c>
      <c r="AC86" s="45">
        <v>0</v>
      </c>
      <c r="AD86" s="10">
        <v>14908</v>
      </c>
      <c r="AE86" s="45">
        <v>45</v>
      </c>
      <c r="AF86" s="10">
        <v>0</v>
      </c>
      <c r="AG86" s="45">
        <v>0</v>
      </c>
      <c r="AH86" s="10">
        <v>483</v>
      </c>
      <c r="AI86" s="45">
        <v>5</v>
      </c>
      <c r="AJ86" s="10">
        <v>0</v>
      </c>
      <c r="AK86" s="45">
        <v>0</v>
      </c>
      <c r="AL86" s="10">
        <v>836</v>
      </c>
      <c r="AM86" s="45">
        <v>1</v>
      </c>
      <c r="AN86" s="10">
        <v>0</v>
      </c>
      <c r="AO86" s="45">
        <v>0</v>
      </c>
      <c r="AP86" s="10">
        <v>0</v>
      </c>
      <c r="AQ86" s="45">
        <v>0</v>
      </c>
      <c r="AR86" s="10">
        <v>0</v>
      </c>
      <c r="AS86" s="45">
        <v>0</v>
      </c>
      <c r="AT86" s="10">
        <v>0</v>
      </c>
      <c r="AU86" s="45">
        <v>0</v>
      </c>
      <c r="AV86" s="10">
        <v>0</v>
      </c>
      <c r="AW86" s="45">
        <v>0</v>
      </c>
      <c r="AX86" s="10">
        <v>0</v>
      </c>
      <c r="AY86" s="45">
        <v>0</v>
      </c>
      <c r="AZ86" s="10">
        <v>0</v>
      </c>
      <c r="BA86" s="45">
        <v>0</v>
      </c>
      <c r="BB86" s="10">
        <v>0</v>
      </c>
      <c r="BC86" s="45">
        <v>0</v>
      </c>
      <c r="BD86" s="10">
        <v>2585</v>
      </c>
      <c r="BE86" s="45">
        <v>1</v>
      </c>
      <c r="BF86" s="10">
        <v>1962</v>
      </c>
      <c r="BG86" s="46">
        <v>7</v>
      </c>
    </row>
    <row r="87" spans="1:59" s="47" customFormat="1" ht="15" customHeight="1">
      <c r="A87" s="43" t="s">
        <v>86</v>
      </c>
      <c r="B87" s="44">
        <v>5832309.7999999998</v>
      </c>
      <c r="C87" s="45">
        <v>3026</v>
      </c>
      <c r="D87" s="10">
        <v>590439</v>
      </c>
      <c r="E87" s="45">
        <v>606</v>
      </c>
      <c r="F87" s="10">
        <v>433438.4</v>
      </c>
      <c r="G87" s="45">
        <v>409</v>
      </c>
      <c r="H87" s="10">
        <v>9693</v>
      </c>
      <c r="I87" s="45">
        <v>3</v>
      </c>
      <c r="J87" s="10">
        <v>6456</v>
      </c>
      <c r="K87" s="45">
        <v>8</v>
      </c>
      <c r="L87" s="10">
        <v>4249327</v>
      </c>
      <c r="M87" s="45">
        <v>836</v>
      </c>
      <c r="N87" s="10">
        <v>0</v>
      </c>
      <c r="O87" s="45">
        <v>0</v>
      </c>
      <c r="P87" s="10">
        <v>0</v>
      </c>
      <c r="Q87" s="45">
        <v>0</v>
      </c>
      <c r="R87" s="10">
        <v>141574</v>
      </c>
      <c r="S87" s="45">
        <v>344</v>
      </c>
      <c r="T87" s="10">
        <v>46586</v>
      </c>
      <c r="U87" s="45">
        <v>17</v>
      </c>
      <c r="V87" s="10">
        <v>30464</v>
      </c>
      <c r="W87" s="45">
        <v>11</v>
      </c>
      <c r="X87" s="10">
        <v>0</v>
      </c>
      <c r="Y87" s="45">
        <v>0</v>
      </c>
      <c r="Z87" s="10">
        <v>0</v>
      </c>
      <c r="AA87" s="45">
        <v>0</v>
      </c>
      <c r="AB87" s="10">
        <v>2886</v>
      </c>
      <c r="AC87" s="45">
        <v>3</v>
      </c>
      <c r="AD87" s="10">
        <v>187523.7</v>
      </c>
      <c r="AE87" s="45">
        <v>642</v>
      </c>
      <c r="AF87" s="10">
        <v>0</v>
      </c>
      <c r="AG87" s="45">
        <v>0</v>
      </c>
      <c r="AH87" s="10">
        <v>2307</v>
      </c>
      <c r="AI87" s="45">
        <v>12</v>
      </c>
      <c r="AJ87" s="10">
        <v>393</v>
      </c>
      <c r="AK87" s="45">
        <v>1</v>
      </c>
      <c r="AL87" s="10">
        <v>66371.899999999994</v>
      </c>
      <c r="AM87" s="45">
        <v>74</v>
      </c>
      <c r="AN87" s="10">
        <v>11023.8</v>
      </c>
      <c r="AO87" s="45">
        <v>10</v>
      </c>
      <c r="AP87" s="10">
        <v>654</v>
      </c>
      <c r="AQ87" s="45">
        <v>1</v>
      </c>
      <c r="AR87" s="10">
        <v>0</v>
      </c>
      <c r="AS87" s="45">
        <v>0</v>
      </c>
      <c r="AT87" s="10">
        <v>0</v>
      </c>
      <c r="AU87" s="45">
        <v>0</v>
      </c>
      <c r="AV87" s="10">
        <v>0</v>
      </c>
      <c r="AW87" s="45">
        <v>0</v>
      </c>
      <c r="AX87" s="10">
        <v>0</v>
      </c>
      <c r="AY87" s="45">
        <v>0</v>
      </c>
      <c r="AZ87" s="10">
        <v>6921</v>
      </c>
      <c r="BA87" s="45">
        <v>10</v>
      </c>
      <c r="BB87" s="10">
        <v>0</v>
      </c>
      <c r="BC87" s="45">
        <v>0</v>
      </c>
      <c r="BD87" s="10">
        <v>6108</v>
      </c>
      <c r="BE87" s="45">
        <v>8</v>
      </c>
      <c r="BF87" s="10">
        <v>40144</v>
      </c>
      <c r="BG87" s="46">
        <v>31</v>
      </c>
    </row>
    <row r="88" spans="1:59" s="47" customFormat="1" ht="15" customHeight="1">
      <c r="A88" s="43" t="s">
        <v>87</v>
      </c>
      <c r="B88" s="44">
        <v>4529539</v>
      </c>
      <c r="C88" s="45">
        <v>3558</v>
      </c>
      <c r="D88" s="10">
        <v>1234400</v>
      </c>
      <c r="E88" s="45">
        <v>1157</v>
      </c>
      <c r="F88" s="10">
        <v>569350</v>
      </c>
      <c r="G88" s="45">
        <v>413</v>
      </c>
      <c r="H88" s="10">
        <v>14075</v>
      </c>
      <c r="I88" s="45">
        <v>24</v>
      </c>
      <c r="J88" s="10">
        <v>26913</v>
      </c>
      <c r="K88" s="45">
        <v>5</v>
      </c>
      <c r="L88" s="10">
        <v>2110550</v>
      </c>
      <c r="M88" s="45">
        <v>558</v>
      </c>
      <c r="N88" s="10">
        <v>0</v>
      </c>
      <c r="O88" s="45">
        <v>0</v>
      </c>
      <c r="P88" s="10">
        <v>0</v>
      </c>
      <c r="Q88" s="45">
        <v>0</v>
      </c>
      <c r="R88" s="10">
        <v>168423</v>
      </c>
      <c r="S88" s="45">
        <v>538</v>
      </c>
      <c r="T88" s="10">
        <v>39150</v>
      </c>
      <c r="U88" s="45">
        <v>17</v>
      </c>
      <c r="V88" s="10">
        <v>10482</v>
      </c>
      <c r="W88" s="45">
        <v>2</v>
      </c>
      <c r="X88" s="10">
        <v>0</v>
      </c>
      <c r="Y88" s="45">
        <v>0</v>
      </c>
      <c r="Z88" s="10">
        <v>1123</v>
      </c>
      <c r="AA88" s="45">
        <v>1</v>
      </c>
      <c r="AB88" s="10">
        <v>8911</v>
      </c>
      <c r="AC88" s="45">
        <v>12</v>
      </c>
      <c r="AD88" s="10">
        <v>161924</v>
      </c>
      <c r="AE88" s="45">
        <v>680</v>
      </c>
      <c r="AF88" s="10">
        <v>0</v>
      </c>
      <c r="AG88" s="45">
        <v>0</v>
      </c>
      <c r="AH88" s="10">
        <v>8892</v>
      </c>
      <c r="AI88" s="45">
        <v>11</v>
      </c>
      <c r="AJ88" s="10">
        <v>8213</v>
      </c>
      <c r="AK88" s="45">
        <v>8</v>
      </c>
      <c r="AL88" s="10">
        <v>47340</v>
      </c>
      <c r="AM88" s="45">
        <v>21</v>
      </c>
      <c r="AN88" s="10">
        <v>19287</v>
      </c>
      <c r="AO88" s="45">
        <v>12</v>
      </c>
      <c r="AP88" s="10">
        <v>7590</v>
      </c>
      <c r="AQ88" s="45">
        <v>4</v>
      </c>
      <c r="AR88" s="10">
        <v>0</v>
      </c>
      <c r="AS88" s="45">
        <v>0</v>
      </c>
      <c r="AT88" s="10">
        <v>0</v>
      </c>
      <c r="AU88" s="45">
        <v>0</v>
      </c>
      <c r="AV88" s="10">
        <v>0</v>
      </c>
      <c r="AW88" s="45">
        <v>0</v>
      </c>
      <c r="AX88" s="10">
        <v>0</v>
      </c>
      <c r="AY88" s="45">
        <v>0</v>
      </c>
      <c r="AZ88" s="10">
        <v>4604</v>
      </c>
      <c r="BA88" s="45">
        <v>5</v>
      </c>
      <c r="BB88" s="10">
        <v>6161</v>
      </c>
      <c r="BC88" s="45">
        <v>3</v>
      </c>
      <c r="BD88" s="10">
        <v>26285</v>
      </c>
      <c r="BE88" s="45">
        <v>31</v>
      </c>
      <c r="BF88" s="10">
        <v>55866</v>
      </c>
      <c r="BG88" s="46">
        <v>56</v>
      </c>
    </row>
    <row r="89" spans="1:59" s="47" customFormat="1" ht="15" customHeight="1">
      <c r="A89" s="43" t="s">
        <v>88</v>
      </c>
      <c r="B89" s="44">
        <v>3959236.3</v>
      </c>
      <c r="C89" s="45">
        <v>2425</v>
      </c>
      <c r="D89" s="10">
        <v>814198</v>
      </c>
      <c r="E89" s="45">
        <v>737</v>
      </c>
      <c r="F89" s="10">
        <v>389407</v>
      </c>
      <c r="G89" s="45">
        <v>321</v>
      </c>
      <c r="H89" s="10">
        <v>0</v>
      </c>
      <c r="I89" s="45">
        <v>0</v>
      </c>
      <c r="J89" s="10">
        <v>11610</v>
      </c>
      <c r="K89" s="45">
        <v>4</v>
      </c>
      <c r="L89" s="10">
        <v>2226582</v>
      </c>
      <c r="M89" s="45">
        <v>380</v>
      </c>
      <c r="N89" s="10">
        <v>0</v>
      </c>
      <c r="O89" s="45">
        <v>0</v>
      </c>
      <c r="P89" s="10">
        <v>0</v>
      </c>
      <c r="Q89" s="45">
        <v>0</v>
      </c>
      <c r="R89" s="10">
        <v>97810</v>
      </c>
      <c r="S89" s="45">
        <v>282</v>
      </c>
      <c r="T89" s="10">
        <v>9573</v>
      </c>
      <c r="U89" s="45">
        <v>5</v>
      </c>
      <c r="V89" s="10">
        <v>0</v>
      </c>
      <c r="W89" s="45">
        <v>0</v>
      </c>
      <c r="X89" s="10">
        <v>5356</v>
      </c>
      <c r="Y89" s="45">
        <v>4</v>
      </c>
      <c r="Z89" s="10">
        <v>2997</v>
      </c>
      <c r="AA89" s="45">
        <v>2</v>
      </c>
      <c r="AB89" s="10">
        <v>4362</v>
      </c>
      <c r="AC89" s="45">
        <v>8</v>
      </c>
      <c r="AD89" s="10">
        <v>104317.7</v>
      </c>
      <c r="AE89" s="45">
        <v>583</v>
      </c>
      <c r="AF89" s="10">
        <v>0</v>
      </c>
      <c r="AG89" s="45">
        <v>0</v>
      </c>
      <c r="AH89" s="10">
        <v>3438</v>
      </c>
      <c r="AI89" s="45">
        <v>1</v>
      </c>
      <c r="AJ89" s="10">
        <v>28449.7</v>
      </c>
      <c r="AK89" s="45">
        <v>20</v>
      </c>
      <c r="AL89" s="10">
        <v>47551.4</v>
      </c>
      <c r="AM89" s="45">
        <v>41</v>
      </c>
      <c r="AN89" s="10">
        <v>194774</v>
      </c>
      <c r="AO89" s="45">
        <v>4</v>
      </c>
      <c r="AP89" s="10">
        <v>0</v>
      </c>
      <c r="AQ89" s="45">
        <v>0</v>
      </c>
      <c r="AR89" s="10">
        <v>0</v>
      </c>
      <c r="AS89" s="45">
        <v>0</v>
      </c>
      <c r="AT89" s="10">
        <v>0</v>
      </c>
      <c r="AU89" s="45">
        <v>0</v>
      </c>
      <c r="AV89" s="10">
        <v>0</v>
      </c>
      <c r="AW89" s="45">
        <v>0</v>
      </c>
      <c r="AX89" s="10">
        <v>0</v>
      </c>
      <c r="AY89" s="45">
        <v>0</v>
      </c>
      <c r="AZ89" s="10">
        <v>1103</v>
      </c>
      <c r="BA89" s="45">
        <v>5</v>
      </c>
      <c r="BB89" s="10">
        <v>0</v>
      </c>
      <c r="BC89" s="45">
        <v>0</v>
      </c>
      <c r="BD89" s="10">
        <v>5902</v>
      </c>
      <c r="BE89" s="45">
        <v>3</v>
      </c>
      <c r="BF89" s="10">
        <v>11805.5</v>
      </c>
      <c r="BG89" s="46">
        <v>25</v>
      </c>
    </row>
    <row r="90" spans="1:59" s="47" customFormat="1" ht="15" customHeight="1">
      <c r="A90" s="43" t="s">
        <v>89</v>
      </c>
      <c r="B90" s="44">
        <v>3554225</v>
      </c>
      <c r="C90" s="45">
        <v>2054</v>
      </c>
      <c r="D90" s="10">
        <v>781160</v>
      </c>
      <c r="E90" s="45">
        <v>762</v>
      </c>
      <c r="F90" s="10">
        <v>112439</v>
      </c>
      <c r="G90" s="45">
        <v>173</v>
      </c>
      <c r="H90" s="10">
        <v>5891</v>
      </c>
      <c r="I90" s="45">
        <v>2</v>
      </c>
      <c r="J90" s="10">
        <v>1761</v>
      </c>
      <c r="K90" s="45">
        <v>1</v>
      </c>
      <c r="L90" s="10">
        <v>2342205</v>
      </c>
      <c r="M90" s="45">
        <v>411</v>
      </c>
      <c r="N90" s="10">
        <v>0</v>
      </c>
      <c r="O90" s="45">
        <v>0</v>
      </c>
      <c r="P90" s="10">
        <v>0</v>
      </c>
      <c r="Q90" s="45">
        <v>0</v>
      </c>
      <c r="R90" s="10">
        <v>110944</v>
      </c>
      <c r="S90" s="45">
        <v>302</v>
      </c>
      <c r="T90" s="10">
        <v>444</v>
      </c>
      <c r="U90" s="45">
        <v>1</v>
      </c>
      <c r="V90" s="10">
        <v>9352</v>
      </c>
      <c r="W90" s="45">
        <v>6</v>
      </c>
      <c r="X90" s="10">
        <v>1265</v>
      </c>
      <c r="Y90" s="45">
        <v>2</v>
      </c>
      <c r="Z90" s="10">
        <v>0</v>
      </c>
      <c r="AA90" s="45">
        <v>0</v>
      </c>
      <c r="AB90" s="10">
        <v>1054</v>
      </c>
      <c r="AC90" s="45">
        <v>2</v>
      </c>
      <c r="AD90" s="10">
        <v>145175</v>
      </c>
      <c r="AE90" s="45">
        <v>329</v>
      </c>
      <c r="AF90" s="10">
        <v>0</v>
      </c>
      <c r="AG90" s="45">
        <v>0</v>
      </c>
      <c r="AH90" s="10">
        <v>4742</v>
      </c>
      <c r="AI90" s="45">
        <v>14</v>
      </c>
      <c r="AJ90" s="10">
        <v>0</v>
      </c>
      <c r="AK90" s="45">
        <v>0</v>
      </c>
      <c r="AL90" s="10">
        <v>19164</v>
      </c>
      <c r="AM90" s="45">
        <v>22</v>
      </c>
      <c r="AN90" s="10">
        <v>3481</v>
      </c>
      <c r="AO90" s="45">
        <v>2</v>
      </c>
      <c r="AP90" s="10">
        <v>0</v>
      </c>
      <c r="AQ90" s="45">
        <v>0</v>
      </c>
      <c r="AR90" s="10">
        <v>0</v>
      </c>
      <c r="AS90" s="45">
        <v>0</v>
      </c>
      <c r="AT90" s="10">
        <v>0</v>
      </c>
      <c r="AU90" s="45">
        <v>0</v>
      </c>
      <c r="AV90" s="10">
        <v>0</v>
      </c>
      <c r="AW90" s="45">
        <v>0</v>
      </c>
      <c r="AX90" s="10">
        <v>0</v>
      </c>
      <c r="AY90" s="45">
        <v>0</v>
      </c>
      <c r="AZ90" s="10">
        <v>992</v>
      </c>
      <c r="BA90" s="45">
        <v>1</v>
      </c>
      <c r="BB90" s="10">
        <v>0</v>
      </c>
      <c r="BC90" s="45">
        <v>0</v>
      </c>
      <c r="BD90" s="10">
        <v>1478</v>
      </c>
      <c r="BE90" s="45">
        <v>4</v>
      </c>
      <c r="BF90" s="10">
        <v>12678</v>
      </c>
      <c r="BG90" s="46">
        <v>20</v>
      </c>
    </row>
    <row r="91" spans="1:59" s="47" customFormat="1" ht="15" customHeight="1">
      <c r="A91" s="43" t="s">
        <v>90</v>
      </c>
      <c r="B91" s="44">
        <v>11946359.300000001</v>
      </c>
      <c r="C91" s="45">
        <v>4830</v>
      </c>
      <c r="D91" s="10">
        <v>1452669</v>
      </c>
      <c r="E91" s="45">
        <v>1360</v>
      </c>
      <c r="F91" s="10">
        <v>1289314.6000000001</v>
      </c>
      <c r="G91" s="45">
        <v>1169</v>
      </c>
      <c r="H91" s="10">
        <v>56059</v>
      </c>
      <c r="I91" s="45">
        <v>9</v>
      </c>
      <c r="J91" s="10">
        <v>31798</v>
      </c>
      <c r="K91" s="45">
        <v>6</v>
      </c>
      <c r="L91" s="10">
        <v>8307404</v>
      </c>
      <c r="M91" s="45">
        <v>937</v>
      </c>
      <c r="N91" s="10">
        <v>0</v>
      </c>
      <c r="O91" s="45">
        <v>0</v>
      </c>
      <c r="P91" s="10">
        <v>0</v>
      </c>
      <c r="Q91" s="45">
        <v>0</v>
      </c>
      <c r="R91" s="10">
        <v>122663</v>
      </c>
      <c r="S91" s="45">
        <v>340</v>
      </c>
      <c r="T91" s="10">
        <v>8050</v>
      </c>
      <c r="U91" s="45">
        <v>2</v>
      </c>
      <c r="V91" s="10">
        <v>30</v>
      </c>
      <c r="W91" s="45">
        <v>1</v>
      </c>
      <c r="X91" s="10">
        <v>2538</v>
      </c>
      <c r="Y91" s="45">
        <v>3</v>
      </c>
      <c r="Z91" s="10">
        <v>0</v>
      </c>
      <c r="AA91" s="45">
        <v>0</v>
      </c>
      <c r="AB91" s="10">
        <v>4276</v>
      </c>
      <c r="AC91" s="45">
        <v>9</v>
      </c>
      <c r="AD91" s="10">
        <v>246155.2</v>
      </c>
      <c r="AE91" s="45">
        <v>711</v>
      </c>
      <c r="AF91" s="10">
        <v>0</v>
      </c>
      <c r="AG91" s="45">
        <v>0</v>
      </c>
      <c r="AH91" s="10">
        <v>8921</v>
      </c>
      <c r="AI91" s="45">
        <v>5</v>
      </c>
      <c r="AJ91" s="10">
        <v>60004.4</v>
      </c>
      <c r="AK91" s="45">
        <v>16</v>
      </c>
      <c r="AL91" s="10">
        <v>165909.1</v>
      </c>
      <c r="AM91" s="45">
        <v>129</v>
      </c>
      <c r="AN91" s="10">
        <v>161919</v>
      </c>
      <c r="AO91" s="45">
        <v>100</v>
      </c>
      <c r="AP91" s="10">
        <v>0</v>
      </c>
      <c r="AQ91" s="45">
        <v>0</v>
      </c>
      <c r="AR91" s="10">
        <v>0</v>
      </c>
      <c r="AS91" s="45">
        <v>0</v>
      </c>
      <c r="AT91" s="10">
        <v>0</v>
      </c>
      <c r="AU91" s="45">
        <v>0</v>
      </c>
      <c r="AV91" s="10">
        <v>0</v>
      </c>
      <c r="AW91" s="45">
        <v>0</v>
      </c>
      <c r="AX91" s="10">
        <v>0</v>
      </c>
      <c r="AY91" s="45">
        <v>0</v>
      </c>
      <c r="AZ91" s="10">
        <v>1692</v>
      </c>
      <c r="BA91" s="45">
        <v>2</v>
      </c>
      <c r="BB91" s="10">
        <v>0</v>
      </c>
      <c r="BC91" s="45">
        <v>0</v>
      </c>
      <c r="BD91" s="10">
        <v>16448</v>
      </c>
      <c r="BE91" s="45">
        <v>11</v>
      </c>
      <c r="BF91" s="10">
        <v>10509</v>
      </c>
      <c r="BG91" s="46">
        <v>20</v>
      </c>
    </row>
    <row r="92" spans="1:59" s="47" customFormat="1" ht="15" customHeight="1">
      <c r="A92" s="43" t="s">
        <v>91</v>
      </c>
      <c r="B92" s="44">
        <v>7418739.7000000002</v>
      </c>
      <c r="C92" s="45">
        <v>4093</v>
      </c>
      <c r="D92" s="10">
        <v>1061889</v>
      </c>
      <c r="E92" s="45">
        <v>1038</v>
      </c>
      <c r="F92" s="10">
        <v>870417.4</v>
      </c>
      <c r="G92" s="45">
        <v>829</v>
      </c>
      <c r="H92" s="10">
        <v>1850</v>
      </c>
      <c r="I92" s="45">
        <v>2</v>
      </c>
      <c r="J92" s="10">
        <v>12543</v>
      </c>
      <c r="K92" s="45">
        <v>4</v>
      </c>
      <c r="L92" s="10">
        <v>4741482.8</v>
      </c>
      <c r="M92" s="45">
        <v>743</v>
      </c>
      <c r="N92" s="10">
        <v>0</v>
      </c>
      <c r="O92" s="45">
        <v>0</v>
      </c>
      <c r="P92" s="10">
        <v>0</v>
      </c>
      <c r="Q92" s="45">
        <v>0</v>
      </c>
      <c r="R92" s="10">
        <v>124210.5</v>
      </c>
      <c r="S92" s="45">
        <v>419</v>
      </c>
      <c r="T92" s="10">
        <v>101598.2</v>
      </c>
      <c r="U92" s="45">
        <v>22</v>
      </c>
      <c r="V92" s="10">
        <v>33365</v>
      </c>
      <c r="W92" s="45">
        <v>4</v>
      </c>
      <c r="X92" s="10">
        <v>1088</v>
      </c>
      <c r="Y92" s="45">
        <v>1</v>
      </c>
      <c r="Z92" s="10">
        <v>1811</v>
      </c>
      <c r="AA92" s="45">
        <v>1</v>
      </c>
      <c r="AB92" s="10">
        <v>5578</v>
      </c>
      <c r="AC92" s="45">
        <v>11</v>
      </c>
      <c r="AD92" s="10">
        <v>203990.5</v>
      </c>
      <c r="AE92" s="45">
        <v>678</v>
      </c>
      <c r="AF92" s="10">
        <v>0</v>
      </c>
      <c r="AG92" s="45">
        <v>0</v>
      </c>
      <c r="AH92" s="10">
        <v>0</v>
      </c>
      <c r="AI92" s="45">
        <v>0</v>
      </c>
      <c r="AJ92" s="10">
        <v>3568</v>
      </c>
      <c r="AK92" s="45">
        <v>10</v>
      </c>
      <c r="AL92" s="10">
        <v>132195.1</v>
      </c>
      <c r="AM92" s="45">
        <v>244</v>
      </c>
      <c r="AN92" s="10">
        <v>79538</v>
      </c>
      <c r="AO92" s="45">
        <v>36</v>
      </c>
      <c r="AP92" s="10">
        <v>0</v>
      </c>
      <c r="AQ92" s="45">
        <v>0</v>
      </c>
      <c r="AR92" s="10">
        <v>0</v>
      </c>
      <c r="AS92" s="45">
        <v>0</v>
      </c>
      <c r="AT92" s="10">
        <v>0</v>
      </c>
      <c r="AU92" s="45">
        <v>0</v>
      </c>
      <c r="AV92" s="10">
        <v>0</v>
      </c>
      <c r="AW92" s="45">
        <v>0</v>
      </c>
      <c r="AX92" s="10">
        <v>0</v>
      </c>
      <c r="AY92" s="45">
        <v>0</v>
      </c>
      <c r="AZ92" s="10">
        <v>2095</v>
      </c>
      <c r="BA92" s="45">
        <v>5</v>
      </c>
      <c r="BB92" s="10">
        <v>0</v>
      </c>
      <c r="BC92" s="45">
        <v>0</v>
      </c>
      <c r="BD92" s="10">
        <v>22954</v>
      </c>
      <c r="BE92" s="45">
        <v>17</v>
      </c>
      <c r="BF92" s="10">
        <v>18566.2</v>
      </c>
      <c r="BG92" s="46">
        <v>29</v>
      </c>
    </row>
    <row r="93" spans="1:59" s="47" customFormat="1" ht="15" customHeight="1">
      <c r="A93" s="43" t="s">
        <v>92</v>
      </c>
      <c r="B93" s="44">
        <v>6225655.7000000002</v>
      </c>
      <c r="C93" s="45">
        <v>3229</v>
      </c>
      <c r="D93" s="10">
        <v>950276</v>
      </c>
      <c r="E93" s="45">
        <v>872</v>
      </c>
      <c r="F93" s="10">
        <v>714583</v>
      </c>
      <c r="G93" s="45">
        <v>695</v>
      </c>
      <c r="H93" s="10">
        <v>10611</v>
      </c>
      <c r="I93" s="45">
        <v>2</v>
      </c>
      <c r="J93" s="10">
        <v>16806</v>
      </c>
      <c r="K93" s="45">
        <v>12</v>
      </c>
      <c r="L93" s="10">
        <v>4164673</v>
      </c>
      <c r="M93" s="45">
        <v>554</v>
      </c>
      <c r="N93" s="10">
        <v>0</v>
      </c>
      <c r="O93" s="45">
        <v>0</v>
      </c>
      <c r="P93" s="10">
        <v>0</v>
      </c>
      <c r="Q93" s="45">
        <v>0</v>
      </c>
      <c r="R93" s="10">
        <v>87824</v>
      </c>
      <c r="S93" s="45">
        <v>318</v>
      </c>
      <c r="T93" s="10">
        <v>2921</v>
      </c>
      <c r="U93" s="45">
        <v>1</v>
      </c>
      <c r="V93" s="10">
        <v>0</v>
      </c>
      <c r="W93" s="45">
        <v>0</v>
      </c>
      <c r="X93" s="10">
        <v>0</v>
      </c>
      <c r="Y93" s="45">
        <v>0</v>
      </c>
      <c r="Z93" s="10">
        <v>0</v>
      </c>
      <c r="AA93" s="45">
        <v>0</v>
      </c>
      <c r="AB93" s="10">
        <v>1029</v>
      </c>
      <c r="AC93" s="45">
        <v>3</v>
      </c>
      <c r="AD93" s="10">
        <v>116568.6</v>
      </c>
      <c r="AE93" s="45">
        <v>579</v>
      </c>
      <c r="AF93" s="10">
        <v>0</v>
      </c>
      <c r="AG93" s="45">
        <v>0</v>
      </c>
      <c r="AH93" s="10">
        <v>2298</v>
      </c>
      <c r="AI93" s="45">
        <v>1</v>
      </c>
      <c r="AJ93" s="10">
        <v>1736</v>
      </c>
      <c r="AK93" s="45">
        <v>10</v>
      </c>
      <c r="AL93" s="10">
        <v>105848.1</v>
      </c>
      <c r="AM93" s="45">
        <v>137</v>
      </c>
      <c r="AN93" s="10">
        <v>18192</v>
      </c>
      <c r="AO93" s="45">
        <v>14</v>
      </c>
      <c r="AP93" s="10">
        <v>0</v>
      </c>
      <c r="AQ93" s="45">
        <v>0</v>
      </c>
      <c r="AR93" s="10">
        <v>0</v>
      </c>
      <c r="AS93" s="45">
        <v>0</v>
      </c>
      <c r="AT93" s="10">
        <v>0</v>
      </c>
      <c r="AU93" s="45">
        <v>0</v>
      </c>
      <c r="AV93" s="10">
        <v>0</v>
      </c>
      <c r="AW93" s="45">
        <v>0</v>
      </c>
      <c r="AX93" s="10">
        <v>0</v>
      </c>
      <c r="AY93" s="45">
        <v>0</v>
      </c>
      <c r="AZ93" s="10">
        <v>1718</v>
      </c>
      <c r="BA93" s="45">
        <v>5</v>
      </c>
      <c r="BB93" s="10">
        <v>0</v>
      </c>
      <c r="BC93" s="45">
        <v>0</v>
      </c>
      <c r="BD93" s="10">
        <v>12032</v>
      </c>
      <c r="BE93" s="45">
        <v>12</v>
      </c>
      <c r="BF93" s="10">
        <v>18540</v>
      </c>
      <c r="BG93" s="46">
        <v>14</v>
      </c>
    </row>
    <row r="94" spans="1:59" s="47" customFormat="1" ht="15" customHeight="1">
      <c r="A94" s="43" t="s">
        <v>93</v>
      </c>
      <c r="B94" s="44">
        <v>8996418</v>
      </c>
      <c r="C94" s="45">
        <v>4867</v>
      </c>
      <c r="D94" s="10">
        <v>1076318</v>
      </c>
      <c r="E94" s="45">
        <v>1015</v>
      </c>
      <c r="F94" s="10">
        <v>640809</v>
      </c>
      <c r="G94" s="45">
        <v>990</v>
      </c>
      <c r="H94" s="10">
        <v>0</v>
      </c>
      <c r="I94" s="45">
        <v>0</v>
      </c>
      <c r="J94" s="10">
        <v>44312</v>
      </c>
      <c r="K94" s="45">
        <v>7</v>
      </c>
      <c r="L94" s="10">
        <v>6728975</v>
      </c>
      <c r="M94" s="45">
        <v>1533</v>
      </c>
      <c r="N94" s="10">
        <v>0</v>
      </c>
      <c r="O94" s="45">
        <v>0</v>
      </c>
      <c r="P94" s="10">
        <v>0</v>
      </c>
      <c r="Q94" s="45">
        <v>0</v>
      </c>
      <c r="R94" s="10">
        <v>151683</v>
      </c>
      <c r="S94" s="45">
        <v>427</v>
      </c>
      <c r="T94" s="10">
        <v>0</v>
      </c>
      <c r="U94" s="45">
        <v>0</v>
      </c>
      <c r="V94" s="10">
        <v>5586</v>
      </c>
      <c r="W94" s="45">
        <v>7</v>
      </c>
      <c r="X94" s="10">
        <v>0</v>
      </c>
      <c r="Y94" s="45">
        <v>0</v>
      </c>
      <c r="Z94" s="10">
        <v>0</v>
      </c>
      <c r="AA94" s="45">
        <v>0</v>
      </c>
      <c r="AB94" s="10">
        <v>958</v>
      </c>
      <c r="AC94" s="45">
        <v>3</v>
      </c>
      <c r="AD94" s="10">
        <v>237170</v>
      </c>
      <c r="AE94" s="45">
        <v>771</v>
      </c>
      <c r="AF94" s="10">
        <v>0</v>
      </c>
      <c r="AG94" s="45">
        <v>0</v>
      </c>
      <c r="AH94" s="10">
        <v>2730</v>
      </c>
      <c r="AI94" s="45">
        <v>16</v>
      </c>
      <c r="AJ94" s="10">
        <v>205</v>
      </c>
      <c r="AK94" s="45">
        <v>2</v>
      </c>
      <c r="AL94" s="10">
        <v>67408</v>
      </c>
      <c r="AM94" s="45">
        <v>35</v>
      </c>
      <c r="AN94" s="10">
        <v>10156</v>
      </c>
      <c r="AO94" s="45">
        <v>8</v>
      </c>
      <c r="AP94" s="10">
        <v>0</v>
      </c>
      <c r="AQ94" s="45">
        <v>0</v>
      </c>
      <c r="AR94" s="10">
        <v>0</v>
      </c>
      <c r="AS94" s="45">
        <v>0</v>
      </c>
      <c r="AT94" s="10">
        <v>0</v>
      </c>
      <c r="AU94" s="45">
        <v>0</v>
      </c>
      <c r="AV94" s="10">
        <v>0</v>
      </c>
      <c r="AW94" s="45">
        <v>0</v>
      </c>
      <c r="AX94" s="10">
        <v>0</v>
      </c>
      <c r="AY94" s="45">
        <v>0</v>
      </c>
      <c r="AZ94" s="10">
        <v>1344</v>
      </c>
      <c r="BA94" s="45">
        <v>3</v>
      </c>
      <c r="BB94" s="10">
        <v>0</v>
      </c>
      <c r="BC94" s="45">
        <v>0</v>
      </c>
      <c r="BD94" s="10">
        <v>13686</v>
      </c>
      <c r="BE94" s="45">
        <v>20</v>
      </c>
      <c r="BF94" s="10">
        <v>15078</v>
      </c>
      <c r="BG94" s="46">
        <v>30</v>
      </c>
    </row>
    <row r="95" spans="1:59" s="47" customFormat="1" ht="15" customHeight="1">
      <c r="A95" s="43" t="s">
        <v>94</v>
      </c>
      <c r="B95" s="44">
        <v>5244893</v>
      </c>
      <c r="C95" s="45">
        <v>3653</v>
      </c>
      <c r="D95" s="10">
        <v>1165702</v>
      </c>
      <c r="E95" s="45">
        <v>1172</v>
      </c>
      <c r="F95" s="10">
        <v>302255</v>
      </c>
      <c r="G95" s="45">
        <v>513</v>
      </c>
      <c r="H95" s="10">
        <v>2420</v>
      </c>
      <c r="I95" s="45">
        <v>1</v>
      </c>
      <c r="J95" s="10">
        <v>12255</v>
      </c>
      <c r="K95" s="45">
        <v>10</v>
      </c>
      <c r="L95" s="10">
        <v>3354857</v>
      </c>
      <c r="M95" s="45">
        <v>814</v>
      </c>
      <c r="N95" s="10">
        <v>0</v>
      </c>
      <c r="O95" s="45">
        <v>0</v>
      </c>
      <c r="P95" s="10">
        <v>0</v>
      </c>
      <c r="Q95" s="45">
        <v>0</v>
      </c>
      <c r="R95" s="10">
        <v>127613</v>
      </c>
      <c r="S95" s="45">
        <v>425</v>
      </c>
      <c r="T95" s="10">
        <v>0</v>
      </c>
      <c r="U95" s="45">
        <v>0</v>
      </c>
      <c r="V95" s="10">
        <v>21516</v>
      </c>
      <c r="W95" s="45">
        <v>5</v>
      </c>
      <c r="X95" s="10">
        <v>0</v>
      </c>
      <c r="Y95" s="45">
        <v>0</v>
      </c>
      <c r="Z95" s="10">
        <v>0</v>
      </c>
      <c r="AA95" s="45">
        <v>0</v>
      </c>
      <c r="AB95" s="10">
        <v>1209</v>
      </c>
      <c r="AC95" s="45">
        <v>5</v>
      </c>
      <c r="AD95" s="10">
        <v>194753</v>
      </c>
      <c r="AE95" s="45">
        <v>597</v>
      </c>
      <c r="AF95" s="10">
        <v>0</v>
      </c>
      <c r="AG95" s="45">
        <v>0</v>
      </c>
      <c r="AH95" s="10">
        <v>7575</v>
      </c>
      <c r="AI95" s="45">
        <v>18</v>
      </c>
      <c r="AJ95" s="10">
        <v>0</v>
      </c>
      <c r="AK95" s="45">
        <v>0</v>
      </c>
      <c r="AL95" s="10">
        <v>22675</v>
      </c>
      <c r="AM95" s="45">
        <v>29</v>
      </c>
      <c r="AN95" s="10">
        <v>0</v>
      </c>
      <c r="AO95" s="45">
        <v>0</v>
      </c>
      <c r="AP95" s="10">
        <v>1524</v>
      </c>
      <c r="AQ95" s="45">
        <v>2</v>
      </c>
      <c r="AR95" s="10">
        <v>0</v>
      </c>
      <c r="AS95" s="45">
        <v>0</v>
      </c>
      <c r="AT95" s="10">
        <v>0</v>
      </c>
      <c r="AU95" s="45">
        <v>0</v>
      </c>
      <c r="AV95" s="10">
        <v>0</v>
      </c>
      <c r="AW95" s="45">
        <v>0</v>
      </c>
      <c r="AX95" s="10">
        <v>0</v>
      </c>
      <c r="AY95" s="45">
        <v>0</v>
      </c>
      <c r="AZ95" s="10">
        <v>0</v>
      </c>
      <c r="BA95" s="45">
        <v>0</v>
      </c>
      <c r="BB95" s="10">
        <v>0</v>
      </c>
      <c r="BC95" s="45">
        <v>0</v>
      </c>
      <c r="BD95" s="10">
        <v>14373</v>
      </c>
      <c r="BE95" s="45">
        <v>24</v>
      </c>
      <c r="BF95" s="10">
        <v>16166</v>
      </c>
      <c r="BG95" s="46">
        <v>38</v>
      </c>
    </row>
    <row r="96" spans="1:59" s="47" customFormat="1" ht="15" customHeight="1">
      <c r="A96" s="43" t="s">
        <v>95</v>
      </c>
      <c r="B96" s="44">
        <v>12416745.300000001</v>
      </c>
      <c r="C96" s="45">
        <v>6735</v>
      </c>
      <c r="D96" s="10">
        <v>1562306</v>
      </c>
      <c r="E96" s="45">
        <v>1734</v>
      </c>
      <c r="F96" s="10">
        <v>798864.5</v>
      </c>
      <c r="G96" s="45">
        <v>1100</v>
      </c>
      <c r="H96" s="10">
        <v>29555</v>
      </c>
      <c r="I96" s="45">
        <v>7</v>
      </c>
      <c r="J96" s="10">
        <v>51637</v>
      </c>
      <c r="K96" s="45">
        <v>26</v>
      </c>
      <c r="L96" s="10">
        <v>9135644</v>
      </c>
      <c r="M96" s="45">
        <v>1786</v>
      </c>
      <c r="N96" s="10">
        <v>0</v>
      </c>
      <c r="O96" s="45">
        <v>0</v>
      </c>
      <c r="P96" s="10">
        <v>0</v>
      </c>
      <c r="Q96" s="45">
        <v>0</v>
      </c>
      <c r="R96" s="10">
        <v>201328</v>
      </c>
      <c r="S96" s="45">
        <v>613</v>
      </c>
      <c r="T96" s="10">
        <v>7050</v>
      </c>
      <c r="U96" s="45">
        <v>1</v>
      </c>
      <c r="V96" s="10">
        <v>6792</v>
      </c>
      <c r="W96" s="45">
        <v>2</v>
      </c>
      <c r="X96" s="10">
        <v>0</v>
      </c>
      <c r="Y96" s="45">
        <v>0</v>
      </c>
      <c r="Z96" s="10">
        <v>1629</v>
      </c>
      <c r="AA96" s="45">
        <v>1</v>
      </c>
      <c r="AB96" s="10">
        <v>8225</v>
      </c>
      <c r="AC96" s="45">
        <v>14</v>
      </c>
      <c r="AD96" s="10">
        <v>358877.9</v>
      </c>
      <c r="AE96" s="45">
        <v>1096</v>
      </c>
      <c r="AF96" s="10">
        <v>0</v>
      </c>
      <c r="AG96" s="45">
        <v>0</v>
      </c>
      <c r="AH96" s="10">
        <v>7422</v>
      </c>
      <c r="AI96" s="45">
        <v>19</v>
      </c>
      <c r="AJ96" s="10">
        <v>393</v>
      </c>
      <c r="AK96" s="45">
        <v>2</v>
      </c>
      <c r="AL96" s="10">
        <v>95720.9</v>
      </c>
      <c r="AM96" s="45">
        <v>108</v>
      </c>
      <c r="AN96" s="10">
        <v>66302</v>
      </c>
      <c r="AO96" s="45">
        <v>83</v>
      </c>
      <c r="AP96" s="10">
        <v>20344</v>
      </c>
      <c r="AQ96" s="45">
        <v>13</v>
      </c>
      <c r="AR96" s="10">
        <v>0</v>
      </c>
      <c r="AS96" s="45">
        <v>0</v>
      </c>
      <c r="AT96" s="10">
        <v>0</v>
      </c>
      <c r="AU96" s="45">
        <v>0</v>
      </c>
      <c r="AV96" s="10">
        <v>0</v>
      </c>
      <c r="AW96" s="45">
        <v>0</v>
      </c>
      <c r="AX96" s="10">
        <v>0</v>
      </c>
      <c r="AY96" s="45">
        <v>0</v>
      </c>
      <c r="AZ96" s="10">
        <v>3533</v>
      </c>
      <c r="BA96" s="45">
        <v>5</v>
      </c>
      <c r="BB96" s="10">
        <v>0</v>
      </c>
      <c r="BC96" s="45">
        <v>0</v>
      </c>
      <c r="BD96" s="10">
        <v>16871</v>
      </c>
      <c r="BE96" s="45">
        <v>31</v>
      </c>
      <c r="BF96" s="10">
        <v>44251</v>
      </c>
      <c r="BG96" s="46">
        <v>94</v>
      </c>
    </row>
    <row r="97" spans="1:59" s="47" customFormat="1" ht="15" customHeight="1">
      <c r="A97" s="43" t="s">
        <v>96</v>
      </c>
      <c r="B97" s="44">
        <v>4513342</v>
      </c>
      <c r="C97" s="45">
        <v>2759</v>
      </c>
      <c r="D97" s="10">
        <v>1232503</v>
      </c>
      <c r="E97" s="45">
        <v>929</v>
      </c>
      <c r="F97" s="10">
        <v>236364</v>
      </c>
      <c r="G97" s="45">
        <v>481</v>
      </c>
      <c r="H97" s="10">
        <v>0</v>
      </c>
      <c r="I97" s="45">
        <v>0</v>
      </c>
      <c r="J97" s="10">
        <v>0</v>
      </c>
      <c r="K97" s="45">
        <v>0</v>
      </c>
      <c r="L97" s="10">
        <v>2686018</v>
      </c>
      <c r="M97" s="45">
        <v>520</v>
      </c>
      <c r="N97" s="10">
        <v>0</v>
      </c>
      <c r="O97" s="45">
        <v>0</v>
      </c>
      <c r="P97" s="10">
        <v>0</v>
      </c>
      <c r="Q97" s="45">
        <v>0</v>
      </c>
      <c r="R97" s="10">
        <v>88407</v>
      </c>
      <c r="S97" s="45">
        <v>337</v>
      </c>
      <c r="T97" s="10">
        <v>0</v>
      </c>
      <c r="U97" s="45">
        <v>0</v>
      </c>
      <c r="V97" s="10">
        <v>33393</v>
      </c>
      <c r="W97" s="45">
        <v>6</v>
      </c>
      <c r="X97" s="10">
        <v>0</v>
      </c>
      <c r="Y97" s="45">
        <v>0</v>
      </c>
      <c r="Z97" s="10">
        <v>0</v>
      </c>
      <c r="AA97" s="45">
        <v>0</v>
      </c>
      <c r="AB97" s="10">
        <v>0</v>
      </c>
      <c r="AC97" s="45">
        <v>0</v>
      </c>
      <c r="AD97" s="10">
        <v>152025</v>
      </c>
      <c r="AE97" s="45">
        <v>416</v>
      </c>
      <c r="AF97" s="10">
        <v>0</v>
      </c>
      <c r="AG97" s="45">
        <v>0</v>
      </c>
      <c r="AH97" s="10">
        <v>1925</v>
      </c>
      <c r="AI97" s="45">
        <v>8</v>
      </c>
      <c r="AJ97" s="10">
        <v>0</v>
      </c>
      <c r="AK97" s="45">
        <v>0</v>
      </c>
      <c r="AL97" s="10">
        <v>26106</v>
      </c>
      <c r="AM97" s="45">
        <v>20</v>
      </c>
      <c r="AN97" s="10">
        <v>0</v>
      </c>
      <c r="AO97" s="45">
        <v>0</v>
      </c>
      <c r="AP97" s="10">
        <v>4524</v>
      </c>
      <c r="AQ97" s="45">
        <v>3</v>
      </c>
      <c r="AR97" s="10">
        <v>926</v>
      </c>
      <c r="AS97" s="45">
        <v>3</v>
      </c>
      <c r="AT97" s="10">
        <v>0</v>
      </c>
      <c r="AU97" s="45">
        <v>0</v>
      </c>
      <c r="AV97" s="10">
        <v>0</v>
      </c>
      <c r="AW97" s="45">
        <v>0</v>
      </c>
      <c r="AX97" s="10">
        <v>0</v>
      </c>
      <c r="AY97" s="45">
        <v>0</v>
      </c>
      <c r="AZ97" s="10">
        <v>1523</v>
      </c>
      <c r="BA97" s="45">
        <v>3</v>
      </c>
      <c r="BB97" s="10">
        <v>0</v>
      </c>
      <c r="BC97" s="45">
        <v>0</v>
      </c>
      <c r="BD97" s="10">
        <v>27528</v>
      </c>
      <c r="BE97" s="45">
        <v>5</v>
      </c>
      <c r="BF97" s="10">
        <v>22100</v>
      </c>
      <c r="BG97" s="46">
        <v>28</v>
      </c>
    </row>
    <row r="98" spans="1:59" s="47" customFormat="1" ht="15" customHeight="1">
      <c r="A98" s="43" t="s">
        <v>97</v>
      </c>
      <c r="B98" s="44">
        <v>4435606</v>
      </c>
      <c r="C98" s="45">
        <v>2506</v>
      </c>
      <c r="D98" s="10">
        <v>1418176</v>
      </c>
      <c r="E98" s="45">
        <v>952</v>
      </c>
      <c r="F98" s="10">
        <v>123199</v>
      </c>
      <c r="G98" s="45">
        <v>308</v>
      </c>
      <c r="H98" s="10">
        <v>0</v>
      </c>
      <c r="I98" s="45">
        <v>0</v>
      </c>
      <c r="J98" s="10">
        <v>0</v>
      </c>
      <c r="K98" s="45">
        <v>0</v>
      </c>
      <c r="L98" s="10">
        <v>2625292</v>
      </c>
      <c r="M98" s="45">
        <v>421</v>
      </c>
      <c r="N98" s="10">
        <v>0</v>
      </c>
      <c r="O98" s="45">
        <v>0</v>
      </c>
      <c r="P98" s="10">
        <v>0</v>
      </c>
      <c r="Q98" s="45">
        <v>0</v>
      </c>
      <c r="R98" s="10">
        <v>94942</v>
      </c>
      <c r="S98" s="45">
        <v>395</v>
      </c>
      <c r="T98" s="10">
        <v>0</v>
      </c>
      <c r="U98" s="45">
        <v>0</v>
      </c>
      <c r="V98" s="10">
        <v>4663</v>
      </c>
      <c r="W98" s="45">
        <v>2</v>
      </c>
      <c r="X98" s="10">
        <v>0</v>
      </c>
      <c r="Y98" s="45">
        <v>0</v>
      </c>
      <c r="Z98" s="10">
        <v>0</v>
      </c>
      <c r="AA98" s="45">
        <v>0</v>
      </c>
      <c r="AB98" s="10">
        <v>243</v>
      </c>
      <c r="AC98" s="45">
        <v>1</v>
      </c>
      <c r="AD98" s="10">
        <v>113254</v>
      </c>
      <c r="AE98" s="45">
        <v>315</v>
      </c>
      <c r="AF98" s="10">
        <v>0</v>
      </c>
      <c r="AG98" s="45">
        <v>0</v>
      </c>
      <c r="AH98" s="10">
        <v>4234</v>
      </c>
      <c r="AI98" s="45">
        <v>15</v>
      </c>
      <c r="AJ98" s="10">
        <v>403</v>
      </c>
      <c r="AK98" s="45">
        <v>1</v>
      </c>
      <c r="AL98" s="10">
        <v>15465</v>
      </c>
      <c r="AM98" s="45">
        <v>15</v>
      </c>
      <c r="AN98" s="10">
        <v>582</v>
      </c>
      <c r="AO98" s="45">
        <v>1</v>
      </c>
      <c r="AP98" s="10">
        <v>8684</v>
      </c>
      <c r="AQ98" s="45">
        <v>10</v>
      </c>
      <c r="AR98" s="10">
        <v>0</v>
      </c>
      <c r="AS98" s="45">
        <v>0</v>
      </c>
      <c r="AT98" s="10">
        <v>0</v>
      </c>
      <c r="AU98" s="45">
        <v>0</v>
      </c>
      <c r="AV98" s="10">
        <v>0</v>
      </c>
      <c r="AW98" s="45">
        <v>0</v>
      </c>
      <c r="AX98" s="10">
        <v>0</v>
      </c>
      <c r="AY98" s="45">
        <v>0</v>
      </c>
      <c r="AZ98" s="10">
        <v>232</v>
      </c>
      <c r="BA98" s="45">
        <v>1</v>
      </c>
      <c r="BB98" s="10">
        <v>0</v>
      </c>
      <c r="BC98" s="45">
        <v>0</v>
      </c>
      <c r="BD98" s="10">
        <v>16265</v>
      </c>
      <c r="BE98" s="45">
        <v>15</v>
      </c>
      <c r="BF98" s="10">
        <v>9972</v>
      </c>
      <c r="BG98" s="46">
        <v>54</v>
      </c>
    </row>
    <row r="99" spans="1:59" s="47" customFormat="1" ht="15" customHeight="1">
      <c r="A99" s="43" t="s">
        <v>98</v>
      </c>
      <c r="B99" s="44">
        <v>11121624</v>
      </c>
      <c r="C99" s="45">
        <v>3549</v>
      </c>
      <c r="D99" s="10">
        <v>1265170</v>
      </c>
      <c r="E99" s="45">
        <v>1068</v>
      </c>
      <c r="F99" s="10">
        <v>441976</v>
      </c>
      <c r="G99" s="45">
        <v>924</v>
      </c>
      <c r="H99" s="10">
        <v>0</v>
      </c>
      <c r="I99" s="45">
        <v>0</v>
      </c>
      <c r="J99" s="10">
        <v>0</v>
      </c>
      <c r="K99" s="45">
        <v>0</v>
      </c>
      <c r="L99" s="10">
        <v>9093029</v>
      </c>
      <c r="M99" s="45">
        <v>693</v>
      </c>
      <c r="N99" s="10">
        <v>0</v>
      </c>
      <c r="O99" s="45">
        <v>0</v>
      </c>
      <c r="P99" s="10">
        <v>0</v>
      </c>
      <c r="Q99" s="45">
        <v>0</v>
      </c>
      <c r="R99" s="10">
        <v>64393</v>
      </c>
      <c r="S99" s="45">
        <v>242</v>
      </c>
      <c r="T99" s="10">
        <v>0</v>
      </c>
      <c r="U99" s="45">
        <v>0</v>
      </c>
      <c r="V99" s="10">
        <v>5557</v>
      </c>
      <c r="W99" s="45">
        <v>5</v>
      </c>
      <c r="X99" s="10">
        <v>0</v>
      </c>
      <c r="Y99" s="45">
        <v>0</v>
      </c>
      <c r="Z99" s="10">
        <v>0</v>
      </c>
      <c r="AA99" s="45">
        <v>0</v>
      </c>
      <c r="AB99" s="10">
        <v>465</v>
      </c>
      <c r="AC99" s="45">
        <v>2</v>
      </c>
      <c r="AD99" s="10">
        <v>174590</v>
      </c>
      <c r="AE99" s="45">
        <v>471</v>
      </c>
      <c r="AF99" s="10">
        <v>0</v>
      </c>
      <c r="AG99" s="45">
        <v>0</v>
      </c>
      <c r="AH99" s="10">
        <v>3155</v>
      </c>
      <c r="AI99" s="45">
        <v>9</v>
      </c>
      <c r="AJ99" s="10">
        <v>12780</v>
      </c>
      <c r="AK99" s="45">
        <v>43</v>
      </c>
      <c r="AL99" s="10">
        <v>18015</v>
      </c>
      <c r="AM99" s="45">
        <v>17</v>
      </c>
      <c r="AN99" s="10">
        <v>29746</v>
      </c>
      <c r="AO99" s="45">
        <v>40</v>
      </c>
      <c r="AP99" s="10">
        <v>400</v>
      </c>
      <c r="AQ99" s="45">
        <v>1</v>
      </c>
      <c r="AR99" s="10">
        <v>1484</v>
      </c>
      <c r="AS99" s="45">
        <v>2</v>
      </c>
      <c r="AT99" s="10">
        <v>0</v>
      </c>
      <c r="AU99" s="45">
        <v>0</v>
      </c>
      <c r="AV99" s="10">
        <v>0</v>
      </c>
      <c r="AW99" s="45">
        <v>0</v>
      </c>
      <c r="AX99" s="10">
        <v>0</v>
      </c>
      <c r="AY99" s="45">
        <v>0</v>
      </c>
      <c r="AZ99" s="10">
        <v>694</v>
      </c>
      <c r="BA99" s="45">
        <v>1</v>
      </c>
      <c r="BB99" s="10">
        <v>0</v>
      </c>
      <c r="BC99" s="45">
        <v>0</v>
      </c>
      <c r="BD99" s="10">
        <v>1200</v>
      </c>
      <c r="BE99" s="45">
        <v>3</v>
      </c>
      <c r="BF99" s="10">
        <v>8970</v>
      </c>
      <c r="BG99" s="46">
        <v>28</v>
      </c>
    </row>
    <row r="100" spans="1:59" s="47" customFormat="1" ht="15" customHeight="1">
      <c r="A100" s="43" t="s">
        <v>99</v>
      </c>
      <c r="B100" s="44">
        <v>7687592</v>
      </c>
      <c r="C100" s="45">
        <v>3228</v>
      </c>
      <c r="D100" s="10">
        <v>1658659</v>
      </c>
      <c r="E100" s="45">
        <v>1369</v>
      </c>
      <c r="F100" s="10">
        <v>166441</v>
      </c>
      <c r="G100" s="45">
        <v>426</v>
      </c>
      <c r="H100" s="10">
        <v>0</v>
      </c>
      <c r="I100" s="45">
        <v>0</v>
      </c>
      <c r="J100" s="10">
        <v>0</v>
      </c>
      <c r="K100" s="45">
        <v>0</v>
      </c>
      <c r="L100" s="10">
        <v>5615712</v>
      </c>
      <c r="M100" s="45">
        <v>717</v>
      </c>
      <c r="N100" s="10">
        <v>0</v>
      </c>
      <c r="O100" s="45">
        <v>0</v>
      </c>
      <c r="P100" s="10">
        <v>0</v>
      </c>
      <c r="Q100" s="45">
        <v>0</v>
      </c>
      <c r="R100" s="10">
        <v>85048</v>
      </c>
      <c r="S100" s="45">
        <v>361</v>
      </c>
      <c r="T100" s="10">
        <v>0</v>
      </c>
      <c r="U100" s="45">
        <v>0</v>
      </c>
      <c r="V100" s="10">
        <v>8244</v>
      </c>
      <c r="W100" s="45">
        <v>4</v>
      </c>
      <c r="X100" s="10">
        <v>0</v>
      </c>
      <c r="Y100" s="45">
        <v>0</v>
      </c>
      <c r="Z100" s="10">
        <v>0</v>
      </c>
      <c r="AA100" s="45">
        <v>0</v>
      </c>
      <c r="AB100" s="10">
        <v>192</v>
      </c>
      <c r="AC100" s="45">
        <v>1</v>
      </c>
      <c r="AD100" s="10">
        <v>94257</v>
      </c>
      <c r="AE100" s="45">
        <v>261</v>
      </c>
      <c r="AF100" s="10">
        <v>0</v>
      </c>
      <c r="AG100" s="45">
        <v>0</v>
      </c>
      <c r="AH100" s="10">
        <v>7454</v>
      </c>
      <c r="AI100" s="45">
        <v>20</v>
      </c>
      <c r="AJ100" s="10">
        <v>1015</v>
      </c>
      <c r="AK100" s="45">
        <v>3</v>
      </c>
      <c r="AL100" s="10">
        <v>23784</v>
      </c>
      <c r="AM100" s="45">
        <v>29</v>
      </c>
      <c r="AN100" s="10">
        <v>531</v>
      </c>
      <c r="AO100" s="45">
        <v>1</v>
      </c>
      <c r="AP100" s="10">
        <v>0</v>
      </c>
      <c r="AQ100" s="45">
        <v>0</v>
      </c>
      <c r="AR100" s="10">
        <v>0</v>
      </c>
      <c r="AS100" s="45">
        <v>0</v>
      </c>
      <c r="AT100" s="10">
        <v>0</v>
      </c>
      <c r="AU100" s="45">
        <v>0</v>
      </c>
      <c r="AV100" s="10">
        <v>0</v>
      </c>
      <c r="AW100" s="45">
        <v>0</v>
      </c>
      <c r="AX100" s="10">
        <v>0</v>
      </c>
      <c r="AY100" s="45">
        <v>0</v>
      </c>
      <c r="AZ100" s="10">
        <v>317</v>
      </c>
      <c r="BA100" s="45">
        <v>2</v>
      </c>
      <c r="BB100" s="10">
        <v>0</v>
      </c>
      <c r="BC100" s="45">
        <v>0</v>
      </c>
      <c r="BD100" s="10">
        <v>12476</v>
      </c>
      <c r="BE100" s="45">
        <v>3</v>
      </c>
      <c r="BF100" s="10">
        <v>13462</v>
      </c>
      <c r="BG100" s="46">
        <v>31</v>
      </c>
    </row>
    <row r="101" spans="1:59" s="47" customFormat="1" ht="15" customHeight="1">
      <c r="A101" s="43" t="s">
        <v>100</v>
      </c>
      <c r="B101" s="44">
        <v>3744925</v>
      </c>
      <c r="C101" s="45">
        <v>2543</v>
      </c>
      <c r="D101" s="10">
        <v>1132053</v>
      </c>
      <c r="E101" s="45">
        <v>1212</v>
      </c>
      <c r="F101" s="10">
        <v>55180</v>
      </c>
      <c r="G101" s="45">
        <v>151</v>
      </c>
      <c r="H101" s="10">
        <v>0</v>
      </c>
      <c r="I101" s="45">
        <v>0</v>
      </c>
      <c r="J101" s="10">
        <v>0</v>
      </c>
      <c r="K101" s="45">
        <v>0</v>
      </c>
      <c r="L101" s="10">
        <v>2339321</v>
      </c>
      <c r="M101" s="45">
        <v>564</v>
      </c>
      <c r="N101" s="10">
        <v>0</v>
      </c>
      <c r="O101" s="45">
        <v>0</v>
      </c>
      <c r="P101" s="10">
        <v>0</v>
      </c>
      <c r="Q101" s="45">
        <v>0</v>
      </c>
      <c r="R101" s="10">
        <v>89868</v>
      </c>
      <c r="S101" s="45">
        <v>380</v>
      </c>
      <c r="T101" s="10">
        <v>0</v>
      </c>
      <c r="U101" s="45">
        <v>0</v>
      </c>
      <c r="V101" s="10">
        <v>5182</v>
      </c>
      <c r="W101" s="45">
        <v>6</v>
      </c>
      <c r="X101" s="10">
        <v>0</v>
      </c>
      <c r="Y101" s="45">
        <v>0</v>
      </c>
      <c r="Z101" s="10">
        <v>0</v>
      </c>
      <c r="AA101" s="45">
        <v>0</v>
      </c>
      <c r="AB101" s="10">
        <v>0</v>
      </c>
      <c r="AC101" s="45">
        <v>0</v>
      </c>
      <c r="AD101" s="10">
        <v>43878</v>
      </c>
      <c r="AE101" s="45">
        <v>142</v>
      </c>
      <c r="AF101" s="10">
        <v>0</v>
      </c>
      <c r="AG101" s="45">
        <v>0</v>
      </c>
      <c r="AH101" s="10">
        <v>4513</v>
      </c>
      <c r="AI101" s="45">
        <v>5</v>
      </c>
      <c r="AJ101" s="10">
        <v>390</v>
      </c>
      <c r="AK101" s="45">
        <v>1</v>
      </c>
      <c r="AL101" s="10">
        <v>17466</v>
      </c>
      <c r="AM101" s="45">
        <v>17</v>
      </c>
      <c r="AN101" s="10">
        <v>0</v>
      </c>
      <c r="AO101" s="45">
        <v>0</v>
      </c>
      <c r="AP101" s="10">
        <v>0</v>
      </c>
      <c r="AQ101" s="45">
        <v>0</v>
      </c>
      <c r="AR101" s="10">
        <v>0</v>
      </c>
      <c r="AS101" s="45">
        <v>0</v>
      </c>
      <c r="AT101" s="10">
        <v>0</v>
      </c>
      <c r="AU101" s="45">
        <v>0</v>
      </c>
      <c r="AV101" s="10">
        <v>0</v>
      </c>
      <c r="AW101" s="45">
        <v>0</v>
      </c>
      <c r="AX101" s="10">
        <v>0</v>
      </c>
      <c r="AY101" s="45">
        <v>0</v>
      </c>
      <c r="AZ101" s="10">
        <v>231</v>
      </c>
      <c r="BA101" s="45">
        <v>1</v>
      </c>
      <c r="BB101" s="10">
        <v>0</v>
      </c>
      <c r="BC101" s="45">
        <v>0</v>
      </c>
      <c r="BD101" s="10">
        <v>20261</v>
      </c>
      <c r="BE101" s="45">
        <v>40</v>
      </c>
      <c r="BF101" s="10">
        <v>36582</v>
      </c>
      <c r="BG101" s="46">
        <v>24</v>
      </c>
    </row>
    <row r="102" spans="1:59" s="47" customFormat="1" ht="15" customHeight="1">
      <c r="A102" s="43" t="s">
        <v>101</v>
      </c>
      <c r="B102" s="44">
        <v>7048625</v>
      </c>
      <c r="C102" s="45">
        <v>3420</v>
      </c>
      <c r="D102" s="10">
        <v>1147653</v>
      </c>
      <c r="E102" s="45">
        <v>1367</v>
      </c>
      <c r="F102" s="10">
        <v>269156</v>
      </c>
      <c r="G102" s="45">
        <v>618</v>
      </c>
      <c r="H102" s="10">
        <v>0</v>
      </c>
      <c r="I102" s="45">
        <v>0</v>
      </c>
      <c r="J102" s="10">
        <v>598</v>
      </c>
      <c r="K102" s="45">
        <v>1</v>
      </c>
      <c r="L102" s="10">
        <v>5319650</v>
      </c>
      <c r="M102" s="45">
        <v>708</v>
      </c>
      <c r="N102" s="10">
        <v>0</v>
      </c>
      <c r="O102" s="45">
        <v>0</v>
      </c>
      <c r="P102" s="10">
        <v>0</v>
      </c>
      <c r="Q102" s="45">
        <v>0</v>
      </c>
      <c r="R102" s="10">
        <v>102140</v>
      </c>
      <c r="S102" s="45">
        <v>462</v>
      </c>
      <c r="T102" s="10">
        <v>0</v>
      </c>
      <c r="U102" s="45">
        <v>0</v>
      </c>
      <c r="V102" s="10">
        <v>11875</v>
      </c>
      <c r="W102" s="45">
        <v>8</v>
      </c>
      <c r="X102" s="10">
        <v>0</v>
      </c>
      <c r="Y102" s="45">
        <v>0</v>
      </c>
      <c r="Z102" s="10">
        <v>0</v>
      </c>
      <c r="AA102" s="45">
        <v>0</v>
      </c>
      <c r="AB102" s="10">
        <v>0</v>
      </c>
      <c r="AC102" s="45">
        <v>0</v>
      </c>
      <c r="AD102" s="10">
        <v>110429</v>
      </c>
      <c r="AE102" s="45">
        <v>146</v>
      </c>
      <c r="AF102" s="10">
        <v>0</v>
      </c>
      <c r="AG102" s="45">
        <v>0</v>
      </c>
      <c r="AH102" s="10">
        <v>2692</v>
      </c>
      <c r="AI102" s="45">
        <v>8</v>
      </c>
      <c r="AJ102" s="10">
        <v>0</v>
      </c>
      <c r="AK102" s="45">
        <v>0</v>
      </c>
      <c r="AL102" s="10">
        <v>21744</v>
      </c>
      <c r="AM102" s="45">
        <v>30</v>
      </c>
      <c r="AN102" s="10">
        <v>0</v>
      </c>
      <c r="AO102" s="45">
        <v>0</v>
      </c>
      <c r="AP102" s="10">
        <v>8408</v>
      </c>
      <c r="AQ102" s="45">
        <v>2</v>
      </c>
      <c r="AR102" s="10">
        <v>0</v>
      </c>
      <c r="AS102" s="45">
        <v>0</v>
      </c>
      <c r="AT102" s="10">
        <v>0</v>
      </c>
      <c r="AU102" s="45">
        <v>0</v>
      </c>
      <c r="AV102" s="10">
        <v>0</v>
      </c>
      <c r="AW102" s="45">
        <v>0</v>
      </c>
      <c r="AX102" s="10">
        <v>0</v>
      </c>
      <c r="AY102" s="45">
        <v>0</v>
      </c>
      <c r="AZ102" s="10">
        <v>0</v>
      </c>
      <c r="BA102" s="45">
        <v>0</v>
      </c>
      <c r="BB102" s="10">
        <v>0</v>
      </c>
      <c r="BC102" s="45">
        <v>0</v>
      </c>
      <c r="BD102" s="10">
        <v>38318</v>
      </c>
      <c r="BE102" s="45">
        <v>36</v>
      </c>
      <c r="BF102" s="10">
        <v>15962</v>
      </c>
      <c r="BG102" s="46">
        <v>34</v>
      </c>
    </row>
    <row r="103" spans="1:59" s="47" customFormat="1" ht="15" customHeight="1">
      <c r="A103" s="43" t="s">
        <v>102</v>
      </c>
      <c r="B103" s="44">
        <v>1328286</v>
      </c>
      <c r="C103" s="45">
        <v>923</v>
      </c>
      <c r="D103" s="10">
        <v>401238</v>
      </c>
      <c r="E103" s="45">
        <v>471</v>
      </c>
      <c r="F103" s="10">
        <v>19540</v>
      </c>
      <c r="G103" s="45">
        <v>59</v>
      </c>
      <c r="H103" s="10">
        <v>0</v>
      </c>
      <c r="I103" s="45">
        <v>0</v>
      </c>
      <c r="J103" s="10">
        <v>0</v>
      </c>
      <c r="K103" s="45">
        <v>0</v>
      </c>
      <c r="L103" s="10">
        <v>844553</v>
      </c>
      <c r="M103" s="45">
        <v>209</v>
      </c>
      <c r="N103" s="10">
        <v>0</v>
      </c>
      <c r="O103" s="45">
        <v>0</v>
      </c>
      <c r="P103" s="10">
        <v>0</v>
      </c>
      <c r="Q103" s="45">
        <v>0</v>
      </c>
      <c r="R103" s="10">
        <v>29367</v>
      </c>
      <c r="S103" s="45">
        <v>119</v>
      </c>
      <c r="T103" s="10">
        <v>0</v>
      </c>
      <c r="U103" s="45">
        <v>0</v>
      </c>
      <c r="V103" s="10">
        <v>6844</v>
      </c>
      <c r="W103" s="45">
        <v>4</v>
      </c>
      <c r="X103" s="10">
        <v>0</v>
      </c>
      <c r="Y103" s="45">
        <v>0</v>
      </c>
      <c r="Z103" s="10">
        <v>0</v>
      </c>
      <c r="AA103" s="45">
        <v>0</v>
      </c>
      <c r="AB103" s="10">
        <v>0</v>
      </c>
      <c r="AC103" s="45">
        <v>0</v>
      </c>
      <c r="AD103" s="10">
        <v>18156</v>
      </c>
      <c r="AE103" s="45">
        <v>31</v>
      </c>
      <c r="AF103" s="10">
        <v>0</v>
      </c>
      <c r="AG103" s="45">
        <v>0</v>
      </c>
      <c r="AH103" s="10">
        <v>1233</v>
      </c>
      <c r="AI103" s="45">
        <v>5</v>
      </c>
      <c r="AJ103" s="10">
        <v>0</v>
      </c>
      <c r="AK103" s="45">
        <v>0</v>
      </c>
      <c r="AL103" s="10">
        <v>886</v>
      </c>
      <c r="AM103" s="45">
        <v>2</v>
      </c>
      <c r="AN103" s="10">
        <v>1025</v>
      </c>
      <c r="AO103" s="45">
        <v>3</v>
      </c>
      <c r="AP103" s="10">
        <v>195</v>
      </c>
      <c r="AQ103" s="45">
        <v>1</v>
      </c>
      <c r="AR103" s="10">
        <v>0</v>
      </c>
      <c r="AS103" s="45">
        <v>0</v>
      </c>
      <c r="AT103" s="10">
        <v>0</v>
      </c>
      <c r="AU103" s="45">
        <v>0</v>
      </c>
      <c r="AV103" s="10">
        <v>0</v>
      </c>
      <c r="AW103" s="45">
        <v>0</v>
      </c>
      <c r="AX103" s="10">
        <v>0</v>
      </c>
      <c r="AY103" s="45">
        <v>0</v>
      </c>
      <c r="AZ103" s="10">
        <v>1037</v>
      </c>
      <c r="BA103" s="45">
        <v>1</v>
      </c>
      <c r="BB103" s="10">
        <v>0</v>
      </c>
      <c r="BC103" s="45">
        <v>0</v>
      </c>
      <c r="BD103" s="10">
        <v>1164</v>
      </c>
      <c r="BE103" s="45">
        <v>4</v>
      </c>
      <c r="BF103" s="10">
        <v>3048</v>
      </c>
      <c r="BG103" s="46">
        <v>14</v>
      </c>
    </row>
    <row r="104" spans="1:59" s="47" customFormat="1" ht="15" customHeight="1">
      <c r="A104" s="43" t="s">
        <v>103</v>
      </c>
      <c r="B104" s="44">
        <v>2189331</v>
      </c>
      <c r="C104" s="45">
        <v>1800</v>
      </c>
      <c r="D104" s="10">
        <v>646913</v>
      </c>
      <c r="E104" s="45">
        <v>700</v>
      </c>
      <c r="F104" s="10">
        <v>116502</v>
      </c>
      <c r="G104" s="45">
        <v>227</v>
      </c>
      <c r="H104" s="10">
        <v>0</v>
      </c>
      <c r="I104" s="45">
        <v>0</v>
      </c>
      <c r="J104" s="10">
        <v>0</v>
      </c>
      <c r="K104" s="45">
        <v>0</v>
      </c>
      <c r="L104" s="10">
        <v>1263594</v>
      </c>
      <c r="M104" s="45">
        <v>448</v>
      </c>
      <c r="N104" s="10">
        <v>0</v>
      </c>
      <c r="O104" s="45">
        <v>0</v>
      </c>
      <c r="P104" s="10">
        <v>0</v>
      </c>
      <c r="Q104" s="45">
        <v>0</v>
      </c>
      <c r="R104" s="10">
        <v>59062</v>
      </c>
      <c r="S104" s="45">
        <v>240</v>
      </c>
      <c r="T104" s="10">
        <v>0</v>
      </c>
      <c r="U104" s="45">
        <v>0</v>
      </c>
      <c r="V104" s="10">
        <v>12637</v>
      </c>
      <c r="W104" s="45">
        <v>4</v>
      </c>
      <c r="X104" s="10">
        <v>0</v>
      </c>
      <c r="Y104" s="45">
        <v>0</v>
      </c>
      <c r="Z104" s="10">
        <v>0</v>
      </c>
      <c r="AA104" s="45">
        <v>0</v>
      </c>
      <c r="AB104" s="10">
        <v>0</v>
      </c>
      <c r="AC104" s="45">
        <v>0</v>
      </c>
      <c r="AD104" s="10">
        <v>52653</v>
      </c>
      <c r="AE104" s="45">
        <v>110</v>
      </c>
      <c r="AF104" s="10">
        <v>0</v>
      </c>
      <c r="AG104" s="45">
        <v>0</v>
      </c>
      <c r="AH104" s="10">
        <v>6159</v>
      </c>
      <c r="AI104" s="45">
        <v>19</v>
      </c>
      <c r="AJ104" s="10">
        <v>0</v>
      </c>
      <c r="AK104" s="45">
        <v>0</v>
      </c>
      <c r="AL104" s="10">
        <v>4965</v>
      </c>
      <c r="AM104" s="45">
        <v>9</v>
      </c>
      <c r="AN104" s="10">
        <v>6712</v>
      </c>
      <c r="AO104" s="45">
        <v>9</v>
      </c>
      <c r="AP104" s="10">
        <v>2923</v>
      </c>
      <c r="AQ104" s="45">
        <v>3</v>
      </c>
      <c r="AR104" s="10">
        <v>0</v>
      </c>
      <c r="AS104" s="45">
        <v>0</v>
      </c>
      <c r="AT104" s="10">
        <v>0</v>
      </c>
      <c r="AU104" s="45">
        <v>0</v>
      </c>
      <c r="AV104" s="10">
        <v>0</v>
      </c>
      <c r="AW104" s="45">
        <v>0</v>
      </c>
      <c r="AX104" s="10">
        <v>0</v>
      </c>
      <c r="AY104" s="45">
        <v>0</v>
      </c>
      <c r="AZ104" s="10">
        <v>544</v>
      </c>
      <c r="BA104" s="45">
        <v>4</v>
      </c>
      <c r="BB104" s="10">
        <v>0</v>
      </c>
      <c r="BC104" s="45">
        <v>0</v>
      </c>
      <c r="BD104" s="10">
        <v>6354</v>
      </c>
      <c r="BE104" s="45">
        <v>8</v>
      </c>
      <c r="BF104" s="10">
        <v>10313</v>
      </c>
      <c r="BG104" s="46">
        <v>19</v>
      </c>
    </row>
    <row r="105" spans="1:59" s="47" customFormat="1" ht="15" customHeight="1">
      <c r="A105" s="43" t="s">
        <v>104</v>
      </c>
      <c r="B105" s="44">
        <v>431660</v>
      </c>
      <c r="C105" s="45">
        <v>525</v>
      </c>
      <c r="D105" s="10">
        <v>263932</v>
      </c>
      <c r="E105" s="45">
        <v>308</v>
      </c>
      <c r="F105" s="10">
        <v>7482</v>
      </c>
      <c r="G105" s="45">
        <v>21</v>
      </c>
      <c r="H105" s="10">
        <v>0</v>
      </c>
      <c r="I105" s="45">
        <v>0</v>
      </c>
      <c r="J105" s="10">
        <v>0</v>
      </c>
      <c r="K105" s="45">
        <v>0</v>
      </c>
      <c r="L105" s="10">
        <v>114747</v>
      </c>
      <c r="M105" s="45">
        <v>32</v>
      </c>
      <c r="N105" s="10">
        <v>0</v>
      </c>
      <c r="O105" s="45">
        <v>0</v>
      </c>
      <c r="P105" s="10">
        <v>0</v>
      </c>
      <c r="Q105" s="45">
        <v>0</v>
      </c>
      <c r="R105" s="10">
        <v>19294</v>
      </c>
      <c r="S105" s="45">
        <v>104</v>
      </c>
      <c r="T105" s="10">
        <v>0</v>
      </c>
      <c r="U105" s="45">
        <v>0</v>
      </c>
      <c r="V105" s="10">
        <v>4408</v>
      </c>
      <c r="W105" s="45">
        <v>4</v>
      </c>
      <c r="X105" s="10">
        <v>0</v>
      </c>
      <c r="Y105" s="45">
        <v>0</v>
      </c>
      <c r="Z105" s="10">
        <v>0</v>
      </c>
      <c r="AA105" s="45">
        <v>0</v>
      </c>
      <c r="AB105" s="10">
        <v>0</v>
      </c>
      <c r="AC105" s="45">
        <v>0</v>
      </c>
      <c r="AD105" s="10">
        <v>8244</v>
      </c>
      <c r="AE105" s="45">
        <v>9</v>
      </c>
      <c r="AF105" s="10">
        <v>0</v>
      </c>
      <c r="AG105" s="45">
        <v>0</v>
      </c>
      <c r="AH105" s="10">
        <v>1599</v>
      </c>
      <c r="AI105" s="45">
        <v>7</v>
      </c>
      <c r="AJ105" s="10">
        <v>129</v>
      </c>
      <c r="AK105" s="45">
        <v>1</v>
      </c>
      <c r="AL105" s="10">
        <v>254</v>
      </c>
      <c r="AM105" s="45">
        <v>1</v>
      </c>
      <c r="AN105" s="10">
        <v>43</v>
      </c>
      <c r="AO105" s="45">
        <v>1</v>
      </c>
      <c r="AP105" s="10">
        <v>0</v>
      </c>
      <c r="AQ105" s="45">
        <v>0</v>
      </c>
      <c r="AR105" s="10">
        <v>0</v>
      </c>
      <c r="AS105" s="45">
        <v>0</v>
      </c>
      <c r="AT105" s="10">
        <v>0</v>
      </c>
      <c r="AU105" s="45">
        <v>0</v>
      </c>
      <c r="AV105" s="10">
        <v>0</v>
      </c>
      <c r="AW105" s="45">
        <v>0</v>
      </c>
      <c r="AX105" s="10">
        <v>0</v>
      </c>
      <c r="AY105" s="45">
        <v>0</v>
      </c>
      <c r="AZ105" s="10">
        <v>128</v>
      </c>
      <c r="BA105" s="45">
        <v>1</v>
      </c>
      <c r="BB105" s="10">
        <v>0</v>
      </c>
      <c r="BC105" s="45">
        <v>0</v>
      </c>
      <c r="BD105" s="10">
        <v>2942</v>
      </c>
      <c r="BE105" s="45">
        <v>13</v>
      </c>
      <c r="BF105" s="10">
        <v>8458</v>
      </c>
      <c r="BG105" s="46">
        <v>23</v>
      </c>
    </row>
    <row r="106" spans="1:59" s="47" customFormat="1" ht="15" customHeight="1">
      <c r="A106" s="43" t="s">
        <v>105</v>
      </c>
      <c r="B106" s="44">
        <v>3057979</v>
      </c>
      <c r="C106" s="45">
        <v>2078</v>
      </c>
      <c r="D106" s="10">
        <v>885167</v>
      </c>
      <c r="E106" s="45">
        <v>850</v>
      </c>
      <c r="F106" s="10">
        <v>157883</v>
      </c>
      <c r="G106" s="45">
        <v>210</v>
      </c>
      <c r="H106" s="10">
        <v>0</v>
      </c>
      <c r="I106" s="45">
        <v>0</v>
      </c>
      <c r="J106" s="10">
        <v>1208</v>
      </c>
      <c r="K106" s="45">
        <v>1</v>
      </c>
      <c r="L106" s="10">
        <v>1836412</v>
      </c>
      <c r="M106" s="45">
        <v>463</v>
      </c>
      <c r="N106" s="10">
        <v>0</v>
      </c>
      <c r="O106" s="45">
        <v>0</v>
      </c>
      <c r="P106" s="10">
        <v>0</v>
      </c>
      <c r="Q106" s="45">
        <v>0</v>
      </c>
      <c r="R106" s="10">
        <v>82143</v>
      </c>
      <c r="S106" s="45">
        <v>263</v>
      </c>
      <c r="T106" s="10">
        <v>0</v>
      </c>
      <c r="U106" s="45">
        <v>0</v>
      </c>
      <c r="V106" s="10">
        <v>16874</v>
      </c>
      <c r="W106" s="45">
        <v>4</v>
      </c>
      <c r="X106" s="10">
        <v>0</v>
      </c>
      <c r="Y106" s="45">
        <v>0</v>
      </c>
      <c r="Z106" s="10">
        <v>0</v>
      </c>
      <c r="AA106" s="45">
        <v>0</v>
      </c>
      <c r="AB106" s="10">
        <v>0</v>
      </c>
      <c r="AC106" s="45">
        <v>0</v>
      </c>
      <c r="AD106" s="10">
        <v>46984</v>
      </c>
      <c r="AE106" s="45">
        <v>247</v>
      </c>
      <c r="AF106" s="10">
        <v>0</v>
      </c>
      <c r="AG106" s="45">
        <v>0</v>
      </c>
      <c r="AH106" s="10">
        <v>3313</v>
      </c>
      <c r="AI106" s="45">
        <v>11</v>
      </c>
      <c r="AJ106" s="10">
        <v>0</v>
      </c>
      <c r="AK106" s="45">
        <v>0</v>
      </c>
      <c r="AL106" s="10">
        <v>1706</v>
      </c>
      <c r="AM106" s="45">
        <v>2</v>
      </c>
      <c r="AN106" s="10">
        <v>1513</v>
      </c>
      <c r="AO106" s="45">
        <v>2</v>
      </c>
      <c r="AP106" s="10">
        <v>5452</v>
      </c>
      <c r="AQ106" s="45">
        <v>2</v>
      </c>
      <c r="AR106" s="10">
        <v>0</v>
      </c>
      <c r="AS106" s="45">
        <v>0</v>
      </c>
      <c r="AT106" s="10">
        <v>0</v>
      </c>
      <c r="AU106" s="45">
        <v>0</v>
      </c>
      <c r="AV106" s="10">
        <v>0</v>
      </c>
      <c r="AW106" s="45">
        <v>0</v>
      </c>
      <c r="AX106" s="10">
        <v>0</v>
      </c>
      <c r="AY106" s="45">
        <v>0</v>
      </c>
      <c r="AZ106" s="10">
        <v>1892</v>
      </c>
      <c r="BA106" s="45">
        <v>4</v>
      </c>
      <c r="BB106" s="10">
        <v>0</v>
      </c>
      <c r="BC106" s="45">
        <v>0</v>
      </c>
      <c r="BD106" s="10">
        <v>4530</v>
      </c>
      <c r="BE106" s="45">
        <v>4</v>
      </c>
      <c r="BF106" s="10">
        <v>12902</v>
      </c>
      <c r="BG106" s="46">
        <v>15</v>
      </c>
    </row>
    <row r="107" spans="1:59" s="47" customFormat="1" ht="15" customHeight="1">
      <c r="A107" s="43" t="s">
        <v>106</v>
      </c>
      <c r="B107" s="44">
        <v>2023140</v>
      </c>
      <c r="C107" s="45">
        <v>1046</v>
      </c>
      <c r="D107" s="10">
        <v>639572</v>
      </c>
      <c r="E107" s="45">
        <v>516</v>
      </c>
      <c r="F107" s="10">
        <v>41547</v>
      </c>
      <c r="G107" s="45">
        <v>80</v>
      </c>
      <c r="H107" s="10">
        <v>0</v>
      </c>
      <c r="I107" s="45">
        <v>0</v>
      </c>
      <c r="J107" s="10">
        <v>0</v>
      </c>
      <c r="K107" s="45">
        <v>0</v>
      </c>
      <c r="L107" s="10">
        <v>1254387</v>
      </c>
      <c r="M107" s="45">
        <v>240</v>
      </c>
      <c r="N107" s="10">
        <v>0</v>
      </c>
      <c r="O107" s="45">
        <v>0</v>
      </c>
      <c r="P107" s="10">
        <v>0</v>
      </c>
      <c r="Q107" s="45">
        <v>0</v>
      </c>
      <c r="R107" s="10">
        <v>36971</v>
      </c>
      <c r="S107" s="45">
        <v>135</v>
      </c>
      <c r="T107" s="10">
        <v>0</v>
      </c>
      <c r="U107" s="45">
        <v>0</v>
      </c>
      <c r="V107" s="10">
        <v>7999</v>
      </c>
      <c r="W107" s="45">
        <v>3</v>
      </c>
      <c r="X107" s="10">
        <v>0</v>
      </c>
      <c r="Y107" s="45">
        <v>0</v>
      </c>
      <c r="Z107" s="10">
        <v>0</v>
      </c>
      <c r="AA107" s="45">
        <v>0</v>
      </c>
      <c r="AB107" s="10">
        <v>0</v>
      </c>
      <c r="AC107" s="45">
        <v>0</v>
      </c>
      <c r="AD107" s="10">
        <v>21946</v>
      </c>
      <c r="AE107" s="45">
        <v>34</v>
      </c>
      <c r="AF107" s="10">
        <v>0</v>
      </c>
      <c r="AG107" s="45">
        <v>0</v>
      </c>
      <c r="AH107" s="10">
        <v>1909</v>
      </c>
      <c r="AI107" s="45">
        <v>10</v>
      </c>
      <c r="AJ107" s="10">
        <v>0</v>
      </c>
      <c r="AK107" s="45">
        <v>0</v>
      </c>
      <c r="AL107" s="10">
        <v>2956</v>
      </c>
      <c r="AM107" s="45">
        <v>6</v>
      </c>
      <c r="AN107" s="10">
        <v>40</v>
      </c>
      <c r="AO107" s="45">
        <v>1</v>
      </c>
      <c r="AP107" s="10">
        <v>1561</v>
      </c>
      <c r="AQ107" s="45">
        <v>3</v>
      </c>
      <c r="AR107" s="10">
        <v>0</v>
      </c>
      <c r="AS107" s="45">
        <v>0</v>
      </c>
      <c r="AT107" s="10">
        <v>0</v>
      </c>
      <c r="AU107" s="45">
        <v>0</v>
      </c>
      <c r="AV107" s="10">
        <v>0</v>
      </c>
      <c r="AW107" s="45">
        <v>0</v>
      </c>
      <c r="AX107" s="10">
        <v>0</v>
      </c>
      <c r="AY107" s="45">
        <v>0</v>
      </c>
      <c r="AZ107" s="10">
        <v>0</v>
      </c>
      <c r="BA107" s="45">
        <v>0</v>
      </c>
      <c r="BB107" s="10">
        <v>0</v>
      </c>
      <c r="BC107" s="45">
        <v>0</v>
      </c>
      <c r="BD107" s="10">
        <v>1818</v>
      </c>
      <c r="BE107" s="45">
        <v>4</v>
      </c>
      <c r="BF107" s="10">
        <v>12434</v>
      </c>
      <c r="BG107" s="46">
        <v>14</v>
      </c>
    </row>
    <row r="108" spans="1:59" s="47" customFormat="1" ht="15" customHeight="1">
      <c r="A108" s="43" t="s">
        <v>107</v>
      </c>
      <c r="B108" s="44">
        <v>9728737</v>
      </c>
      <c r="C108" s="45">
        <v>4560</v>
      </c>
      <c r="D108" s="10">
        <v>1575347</v>
      </c>
      <c r="E108" s="45">
        <v>1497</v>
      </c>
      <c r="F108" s="10">
        <v>463100</v>
      </c>
      <c r="G108" s="45">
        <v>464</v>
      </c>
      <c r="H108" s="10">
        <v>0</v>
      </c>
      <c r="I108" s="45">
        <v>0</v>
      </c>
      <c r="J108" s="10">
        <v>0</v>
      </c>
      <c r="K108" s="45">
        <v>0</v>
      </c>
      <c r="L108" s="10">
        <v>7090308</v>
      </c>
      <c r="M108" s="45">
        <v>1351</v>
      </c>
      <c r="N108" s="10">
        <v>0</v>
      </c>
      <c r="O108" s="45">
        <v>0</v>
      </c>
      <c r="P108" s="10">
        <v>0</v>
      </c>
      <c r="Q108" s="45">
        <v>0</v>
      </c>
      <c r="R108" s="10">
        <v>135703</v>
      </c>
      <c r="S108" s="45">
        <v>511</v>
      </c>
      <c r="T108" s="10">
        <v>0</v>
      </c>
      <c r="U108" s="45">
        <v>0</v>
      </c>
      <c r="V108" s="10">
        <v>19803</v>
      </c>
      <c r="W108" s="45">
        <v>4</v>
      </c>
      <c r="X108" s="10">
        <v>0</v>
      </c>
      <c r="Y108" s="45">
        <v>0</v>
      </c>
      <c r="Z108" s="10">
        <v>0</v>
      </c>
      <c r="AA108" s="45">
        <v>0</v>
      </c>
      <c r="AB108" s="10">
        <v>0</v>
      </c>
      <c r="AC108" s="45">
        <v>0</v>
      </c>
      <c r="AD108" s="10">
        <v>214861</v>
      </c>
      <c r="AE108" s="45">
        <v>574</v>
      </c>
      <c r="AF108" s="10">
        <v>0</v>
      </c>
      <c r="AG108" s="45">
        <v>0</v>
      </c>
      <c r="AH108" s="10">
        <v>21970</v>
      </c>
      <c r="AI108" s="45">
        <v>17</v>
      </c>
      <c r="AJ108" s="10">
        <v>0</v>
      </c>
      <c r="AK108" s="45">
        <v>0</v>
      </c>
      <c r="AL108" s="10">
        <v>86466</v>
      </c>
      <c r="AM108" s="45">
        <v>50</v>
      </c>
      <c r="AN108" s="10">
        <v>63652</v>
      </c>
      <c r="AO108" s="45">
        <v>19</v>
      </c>
      <c r="AP108" s="10">
        <v>19921</v>
      </c>
      <c r="AQ108" s="45">
        <v>17</v>
      </c>
      <c r="AR108" s="10">
        <v>0</v>
      </c>
      <c r="AS108" s="45">
        <v>0</v>
      </c>
      <c r="AT108" s="10">
        <v>0</v>
      </c>
      <c r="AU108" s="45">
        <v>0</v>
      </c>
      <c r="AV108" s="10">
        <v>0</v>
      </c>
      <c r="AW108" s="45">
        <v>0</v>
      </c>
      <c r="AX108" s="10">
        <v>0</v>
      </c>
      <c r="AY108" s="45">
        <v>0</v>
      </c>
      <c r="AZ108" s="10">
        <v>1336</v>
      </c>
      <c r="BA108" s="45">
        <v>4</v>
      </c>
      <c r="BB108" s="10">
        <v>0</v>
      </c>
      <c r="BC108" s="45">
        <v>0</v>
      </c>
      <c r="BD108" s="10">
        <v>4439</v>
      </c>
      <c r="BE108" s="45">
        <v>10</v>
      </c>
      <c r="BF108" s="10">
        <v>31831</v>
      </c>
      <c r="BG108" s="46">
        <v>42</v>
      </c>
    </row>
    <row r="109" spans="1:59" s="47" customFormat="1" ht="15" customHeight="1">
      <c r="A109" s="43" t="s">
        <v>108</v>
      </c>
      <c r="B109" s="44">
        <v>1098088</v>
      </c>
      <c r="C109" s="45">
        <v>807</v>
      </c>
      <c r="D109" s="10">
        <v>366730</v>
      </c>
      <c r="E109" s="45">
        <v>307</v>
      </c>
      <c r="F109" s="10">
        <v>51007</v>
      </c>
      <c r="G109" s="45">
        <v>80</v>
      </c>
      <c r="H109" s="10">
        <v>0</v>
      </c>
      <c r="I109" s="45">
        <v>0</v>
      </c>
      <c r="J109" s="10">
        <v>1719</v>
      </c>
      <c r="K109" s="45">
        <v>2</v>
      </c>
      <c r="L109" s="10">
        <v>603017</v>
      </c>
      <c r="M109" s="45">
        <v>162</v>
      </c>
      <c r="N109" s="10">
        <v>0</v>
      </c>
      <c r="O109" s="45">
        <v>0</v>
      </c>
      <c r="P109" s="10">
        <v>0</v>
      </c>
      <c r="Q109" s="45">
        <v>0</v>
      </c>
      <c r="R109" s="10">
        <v>34166</v>
      </c>
      <c r="S109" s="45">
        <v>104</v>
      </c>
      <c r="T109" s="10">
        <v>0</v>
      </c>
      <c r="U109" s="45">
        <v>0</v>
      </c>
      <c r="V109" s="10">
        <v>81</v>
      </c>
      <c r="W109" s="45">
        <v>3</v>
      </c>
      <c r="X109" s="10">
        <v>0</v>
      </c>
      <c r="Y109" s="45">
        <v>0</v>
      </c>
      <c r="Z109" s="10">
        <v>0</v>
      </c>
      <c r="AA109" s="45">
        <v>0</v>
      </c>
      <c r="AB109" s="10">
        <v>0</v>
      </c>
      <c r="AC109" s="45">
        <v>0</v>
      </c>
      <c r="AD109" s="10">
        <v>16816</v>
      </c>
      <c r="AE109" s="45">
        <v>109</v>
      </c>
      <c r="AF109" s="10">
        <v>0</v>
      </c>
      <c r="AG109" s="45">
        <v>0</v>
      </c>
      <c r="AH109" s="10">
        <v>2932</v>
      </c>
      <c r="AI109" s="45">
        <v>9</v>
      </c>
      <c r="AJ109" s="10">
        <v>0</v>
      </c>
      <c r="AK109" s="45">
        <v>0</v>
      </c>
      <c r="AL109" s="10">
        <v>4572</v>
      </c>
      <c r="AM109" s="45">
        <v>3</v>
      </c>
      <c r="AN109" s="10">
        <v>1842</v>
      </c>
      <c r="AO109" s="45">
        <v>1</v>
      </c>
      <c r="AP109" s="10">
        <v>0</v>
      </c>
      <c r="AQ109" s="45">
        <v>0</v>
      </c>
      <c r="AR109" s="10">
        <v>0</v>
      </c>
      <c r="AS109" s="45">
        <v>0</v>
      </c>
      <c r="AT109" s="10">
        <v>0</v>
      </c>
      <c r="AU109" s="45">
        <v>0</v>
      </c>
      <c r="AV109" s="10">
        <v>0</v>
      </c>
      <c r="AW109" s="45">
        <v>0</v>
      </c>
      <c r="AX109" s="10">
        <v>0</v>
      </c>
      <c r="AY109" s="45">
        <v>0</v>
      </c>
      <c r="AZ109" s="10">
        <v>0</v>
      </c>
      <c r="BA109" s="45">
        <v>0</v>
      </c>
      <c r="BB109" s="10">
        <v>0</v>
      </c>
      <c r="BC109" s="45">
        <v>0</v>
      </c>
      <c r="BD109" s="10">
        <v>3114</v>
      </c>
      <c r="BE109" s="45">
        <v>10</v>
      </c>
      <c r="BF109" s="10">
        <v>12092</v>
      </c>
      <c r="BG109" s="46">
        <v>17</v>
      </c>
    </row>
    <row r="110" spans="1:59" s="47" customFormat="1" ht="15" customHeight="1">
      <c r="A110" s="43" t="s">
        <v>109</v>
      </c>
      <c r="B110" s="44">
        <v>672426</v>
      </c>
      <c r="C110" s="45">
        <v>577</v>
      </c>
      <c r="D110" s="10">
        <v>301408</v>
      </c>
      <c r="E110" s="45">
        <v>342</v>
      </c>
      <c r="F110" s="10">
        <v>5980</v>
      </c>
      <c r="G110" s="45">
        <v>17</v>
      </c>
      <c r="H110" s="10">
        <v>0</v>
      </c>
      <c r="I110" s="45">
        <v>0</v>
      </c>
      <c r="J110" s="10">
        <v>0</v>
      </c>
      <c r="K110" s="45">
        <v>0</v>
      </c>
      <c r="L110" s="10">
        <v>325737</v>
      </c>
      <c r="M110" s="45">
        <v>109</v>
      </c>
      <c r="N110" s="10">
        <v>0</v>
      </c>
      <c r="O110" s="45">
        <v>0</v>
      </c>
      <c r="P110" s="10">
        <v>0</v>
      </c>
      <c r="Q110" s="45">
        <v>0</v>
      </c>
      <c r="R110" s="10">
        <v>20999</v>
      </c>
      <c r="S110" s="45">
        <v>82</v>
      </c>
      <c r="T110" s="10">
        <v>0</v>
      </c>
      <c r="U110" s="45">
        <v>0</v>
      </c>
      <c r="V110" s="10">
        <v>54</v>
      </c>
      <c r="W110" s="45">
        <v>1</v>
      </c>
      <c r="X110" s="10">
        <v>0</v>
      </c>
      <c r="Y110" s="45">
        <v>0</v>
      </c>
      <c r="Z110" s="10">
        <v>0</v>
      </c>
      <c r="AA110" s="45">
        <v>0</v>
      </c>
      <c r="AB110" s="10">
        <v>0</v>
      </c>
      <c r="AC110" s="45">
        <v>0</v>
      </c>
      <c r="AD110" s="10">
        <v>11087</v>
      </c>
      <c r="AE110" s="45">
        <v>10</v>
      </c>
      <c r="AF110" s="10">
        <v>0</v>
      </c>
      <c r="AG110" s="45">
        <v>0</v>
      </c>
      <c r="AH110" s="10">
        <v>1519</v>
      </c>
      <c r="AI110" s="45">
        <v>4</v>
      </c>
      <c r="AJ110" s="10">
        <v>0</v>
      </c>
      <c r="AK110" s="45">
        <v>0</v>
      </c>
      <c r="AL110" s="10">
        <v>0</v>
      </c>
      <c r="AM110" s="45">
        <v>0</v>
      </c>
      <c r="AN110" s="10">
        <v>0</v>
      </c>
      <c r="AO110" s="45">
        <v>0</v>
      </c>
      <c r="AP110" s="10">
        <v>0</v>
      </c>
      <c r="AQ110" s="45">
        <v>0</v>
      </c>
      <c r="AR110" s="10">
        <v>0</v>
      </c>
      <c r="AS110" s="45">
        <v>0</v>
      </c>
      <c r="AT110" s="10">
        <v>0</v>
      </c>
      <c r="AU110" s="45">
        <v>0</v>
      </c>
      <c r="AV110" s="10">
        <v>0</v>
      </c>
      <c r="AW110" s="45">
        <v>0</v>
      </c>
      <c r="AX110" s="10">
        <v>0</v>
      </c>
      <c r="AY110" s="45">
        <v>0</v>
      </c>
      <c r="AZ110" s="10">
        <v>1117</v>
      </c>
      <c r="BA110" s="45">
        <v>1</v>
      </c>
      <c r="BB110" s="10">
        <v>0</v>
      </c>
      <c r="BC110" s="45">
        <v>0</v>
      </c>
      <c r="BD110" s="10">
        <v>2446</v>
      </c>
      <c r="BE110" s="45">
        <v>8</v>
      </c>
      <c r="BF110" s="10">
        <v>2079</v>
      </c>
      <c r="BG110" s="46">
        <v>3</v>
      </c>
    </row>
    <row r="111" spans="1:59" s="47" customFormat="1" ht="15" customHeight="1">
      <c r="A111" s="43" t="s">
        <v>110</v>
      </c>
      <c r="B111" s="44">
        <v>673278</v>
      </c>
      <c r="C111" s="45">
        <v>533</v>
      </c>
      <c r="D111" s="10">
        <v>257834</v>
      </c>
      <c r="E111" s="45">
        <v>290</v>
      </c>
      <c r="F111" s="10">
        <v>2435</v>
      </c>
      <c r="G111" s="45">
        <v>15</v>
      </c>
      <c r="H111" s="10">
        <v>0</v>
      </c>
      <c r="I111" s="45">
        <v>0</v>
      </c>
      <c r="J111" s="10">
        <v>0</v>
      </c>
      <c r="K111" s="45">
        <v>0</v>
      </c>
      <c r="L111" s="10">
        <v>369876</v>
      </c>
      <c r="M111" s="45">
        <v>116</v>
      </c>
      <c r="N111" s="10">
        <v>0</v>
      </c>
      <c r="O111" s="45">
        <v>0</v>
      </c>
      <c r="P111" s="10">
        <v>0</v>
      </c>
      <c r="Q111" s="45">
        <v>0</v>
      </c>
      <c r="R111" s="10">
        <v>15997</v>
      </c>
      <c r="S111" s="45">
        <v>63</v>
      </c>
      <c r="T111" s="10">
        <v>0</v>
      </c>
      <c r="U111" s="45">
        <v>0</v>
      </c>
      <c r="V111" s="10">
        <v>1908</v>
      </c>
      <c r="W111" s="45">
        <v>3</v>
      </c>
      <c r="X111" s="10">
        <v>0</v>
      </c>
      <c r="Y111" s="45">
        <v>0</v>
      </c>
      <c r="Z111" s="10">
        <v>0</v>
      </c>
      <c r="AA111" s="45">
        <v>0</v>
      </c>
      <c r="AB111" s="10">
        <v>0</v>
      </c>
      <c r="AC111" s="45">
        <v>0</v>
      </c>
      <c r="AD111" s="10">
        <v>4531</v>
      </c>
      <c r="AE111" s="45">
        <v>12</v>
      </c>
      <c r="AF111" s="10">
        <v>0</v>
      </c>
      <c r="AG111" s="45">
        <v>0</v>
      </c>
      <c r="AH111" s="10">
        <v>606</v>
      </c>
      <c r="AI111" s="45">
        <v>5</v>
      </c>
      <c r="AJ111" s="10">
        <v>0</v>
      </c>
      <c r="AK111" s="45">
        <v>0</v>
      </c>
      <c r="AL111" s="10">
        <v>9045</v>
      </c>
      <c r="AM111" s="45">
        <v>8</v>
      </c>
      <c r="AN111" s="10">
        <v>0</v>
      </c>
      <c r="AO111" s="45">
        <v>0</v>
      </c>
      <c r="AP111" s="10">
        <v>0</v>
      </c>
      <c r="AQ111" s="45">
        <v>0</v>
      </c>
      <c r="AR111" s="10">
        <v>0</v>
      </c>
      <c r="AS111" s="45">
        <v>0</v>
      </c>
      <c r="AT111" s="10">
        <v>0</v>
      </c>
      <c r="AU111" s="45">
        <v>0</v>
      </c>
      <c r="AV111" s="10">
        <v>0</v>
      </c>
      <c r="AW111" s="45">
        <v>0</v>
      </c>
      <c r="AX111" s="10">
        <v>0</v>
      </c>
      <c r="AY111" s="45">
        <v>0</v>
      </c>
      <c r="AZ111" s="10">
        <v>0</v>
      </c>
      <c r="BA111" s="45">
        <v>0</v>
      </c>
      <c r="BB111" s="10">
        <v>0</v>
      </c>
      <c r="BC111" s="45">
        <v>0</v>
      </c>
      <c r="BD111" s="10">
        <v>7061</v>
      </c>
      <c r="BE111" s="45">
        <v>13</v>
      </c>
      <c r="BF111" s="10">
        <v>3985</v>
      </c>
      <c r="BG111" s="46">
        <v>8</v>
      </c>
    </row>
    <row r="112" spans="1:59" s="47" customFormat="1" ht="15" customHeight="1">
      <c r="A112" s="43" t="s">
        <v>111</v>
      </c>
      <c r="B112" s="44">
        <v>5609605</v>
      </c>
      <c r="C112" s="45">
        <v>3250</v>
      </c>
      <c r="D112" s="10">
        <v>1444518</v>
      </c>
      <c r="E112" s="45">
        <v>1574</v>
      </c>
      <c r="F112" s="10">
        <v>155524</v>
      </c>
      <c r="G112" s="45">
        <v>209</v>
      </c>
      <c r="H112" s="10">
        <v>1895</v>
      </c>
      <c r="I112" s="45">
        <v>2</v>
      </c>
      <c r="J112" s="10">
        <v>0</v>
      </c>
      <c r="K112" s="45">
        <v>0</v>
      </c>
      <c r="L112" s="10">
        <v>3711525</v>
      </c>
      <c r="M112" s="45">
        <v>747</v>
      </c>
      <c r="N112" s="10">
        <v>0</v>
      </c>
      <c r="O112" s="45">
        <v>0</v>
      </c>
      <c r="P112" s="10">
        <v>8625</v>
      </c>
      <c r="Q112" s="45">
        <v>2</v>
      </c>
      <c r="R112" s="10">
        <v>71825</v>
      </c>
      <c r="S112" s="45">
        <v>357</v>
      </c>
      <c r="T112" s="10">
        <v>0</v>
      </c>
      <c r="U112" s="45">
        <v>0</v>
      </c>
      <c r="V112" s="10">
        <v>31317</v>
      </c>
      <c r="W112" s="45">
        <v>12</v>
      </c>
      <c r="X112" s="10">
        <v>0</v>
      </c>
      <c r="Y112" s="45">
        <v>0</v>
      </c>
      <c r="Z112" s="10">
        <v>0</v>
      </c>
      <c r="AA112" s="45">
        <v>0</v>
      </c>
      <c r="AB112" s="10">
        <v>395</v>
      </c>
      <c r="AC112" s="45">
        <v>1</v>
      </c>
      <c r="AD112" s="10">
        <v>57290</v>
      </c>
      <c r="AE112" s="45">
        <v>212</v>
      </c>
      <c r="AF112" s="10">
        <v>0</v>
      </c>
      <c r="AG112" s="45">
        <v>0</v>
      </c>
      <c r="AH112" s="10">
        <v>10962</v>
      </c>
      <c r="AI112" s="45">
        <v>17</v>
      </c>
      <c r="AJ112" s="10">
        <v>11323</v>
      </c>
      <c r="AK112" s="45">
        <v>5</v>
      </c>
      <c r="AL112" s="10">
        <v>25833</v>
      </c>
      <c r="AM112" s="45">
        <v>27</v>
      </c>
      <c r="AN112" s="10">
        <v>7590</v>
      </c>
      <c r="AO112" s="45">
        <v>3</v>
      </c>
      <c r="AP112" s="10">
        <v>0</v>
      </c>
      <c r="AQ112" s="45">
        <v>0</v>
      </c>
      <c r="AR112" s="10">
        <v>0</v>
      </c>
      <c r="AS112" s="45">
        <v>0</v>
      </c>
      <c r="AT112" s="10">
        <v>0</v>
      </c>
      <c r="AU112" s="45">
        <v>0</v>
      </c>
      <c r="AV112" s="10">
        <v>0</v>
      </c>
      <c r="AW112" s="45">
        <v>0</v>
      </c>
      <c r="AX112" s="10">
        <v>0</v>
      </c>
      <c r="AY112" s="45">
        <v>0</v>
      </c>
      <c r="AZ112" s="10">
        <v>753</v>
      </c>
      <c r="BA112" s="45">
        <v>2</v>
      </c>
      <c r="BB112" s="10">
        <v>0</v>
      </c>
      <c r="BC112" s="45">
        <v>0</v>
      </c>
      <c r="BD112" s="10">
        <v>20087</v>
      </c>
      <c r="BE112" s="45">
        <v>37</v>
      </c>
      <c r="BF112" s="10">
        <v>50143</v>
      </c>
      <c r="BG112" s="46">
        <v>43</v>
      </c>
    </row>
    <row r="113" spans="1:59" s="47" customFormat="1" ht="15" customHeight="1">
      <c r="A113" s="43" t="s">
        <v>112</v>
      </c>
      <c r="B113" s="44">
        <v>1942452</v>
      </c>
      <c r="C113" s="45">
        <v>953</v>
      </c>
      <c r="D113" s="10">
        <v>344423</v>
      </c>
      <c r="E113" s="45">
        <v>409</v>
      </c>
      <c r="F113" s="10">
        <v>17238</v>
      </c>
      <c r="G113" s="45">
        <v>32</v>
      </c>
      <c r="H113" s="10">
        <v>0</v>
      </c>
      <c r="I113" s="45">
        <v>0</v>
      </c>
      <c r="J113" s="10">
        <v>0</v>
      </c>
      <c r="K113" s="45">
        <v>0</v>
      </c>
      <c r="L113" s="10">
        <v>1534152</v>
      </c>
      <c r="M113" s="45">
        <v>332</v>
      </c>
      <c r="N113" s="10">
        <v>0</v>
      </c>
      <c r="O113" s="45">
        <v>0</v>
      </c>
      <c r="P113" s="10">
        <v>0</v>
      </c>
      <c r="Q113" s="45">
        <v>0</v>
      </c>
      <c r="R113" s="10">
        <v>23495</v>
      </c>
      <c r="S113" s="45">
        <v>119</v>
      </c>
      <c r="T113" s="10">
        <v>0</v>
      </c>
      <c r="U113" s="45">
        <v>0</v>
      </c>
      <c r="V113" s="10">
        <v>2465</v>
      </c>
      <c r="W113" s="45">
        <v>5</v>
      </c>
      <c r="X113" s="10">
        <v>0</v>
      </c>
      <c r="Y113" s="45">
        <v>0</v>
      </c>
      <c r="Z113" s="10">
        <v>0</v>
      </c>
      <c r="AA113" s="45">
        <v>0</v>
      </c>
      <c r="AB113" s="10">
        <v>0</v>
      </c>
      <c r="AC113" s="45">
        <v>0</v>
      </c>
      <c r="AD113" s="10">
        <v>13072</v>
      </c>
      <c r="AE113" s="45">
        <v>26</v>
      </c>
      <c r="AF113" s="10">
        <v>0</v>
      </c>
      <c r="AG113" s="45">
        <v>0</v>
      </c>
      <c r="AH113" s="10">
        <v>616</v>
      </c>
      <c r="AI113" s="45">
        <v>6</v>
      </c>
      <c r="AJ113" s="10">
        <v>0</v>
      </c>
      <c r="AK113" s="45">
        <v>0</v>
      </c>
      <c r="AL113" s="10">
        <v>1074</v>
      </c>
      <c r="AM113" s="45">
        <v>5</v>
      </c>
      <c r="AN113" s="10">
        <v>0</v>
      </c>
      <c r="AO113" s="45">
        <v>0</v>
      </c>
      <c r="AP113" s="10">
        <v>0</v>
      </c>
      <c r="AQ113" s="45">
        <v>0</v>
      </c>
      <c r="AR113" s="10">
        <v>0</v>
      </c>
      <c r="AS113" s="45">
        <v>0</v>
      </c>
      <c r="AT113" s="10">
        <v>0</v>
      </c>
      <c r="AU113" s="45">
        <v>0</v>
      </c>
      <c r="AV113" s="10">
        <v>0</v>
      </c>
      <c r="AW113" s="45">
        <v>0</v>
      </c>
      <c r="AX113" s="10">
        <v>0</v>
      </c>
      <c r="AY113" s="45">
        <v>0</v>
      </c>
      <c r="AZ113" s="10">
        <v>0</v>
      </c>
      <c r="BA113" s="45">
        <v>0</v>
      </c>
      <c r="BB113" s="10">
        <v>0</v>
      </c>
      <c r="BC113" s="45">
        <v>0</v>
      </c>
      <c r="BD113" s="10">
        <v>3102</v>
      </c>
      <c r="BE113" s="45">
        <v>9</v>
      </c>
      <c r="BF113" s="10">
        <v>2815</v>
      </c>
      <c r="BG113" s="46">
        <v>10</v>
      </c>
    </row>
    <row r="114" spans="1:59" s="47" customFormat="1" ht="15" customHeight="1">
      <c r="A114" s="43" t="s">
        <v>113</v>
      </c>
      <c r="B114" s="44">
        <v>855046</v>
      </c>
      <c r="C114" s="45">
        <v>1185</v>
      </c>
      <c r="D114" s="10">
        <v>556292</v>
      </c>
      <c r="E114" s="45">
        <v>790</v>
      </c>
      <c r="F114" s="10">
        <v>17487</v>
      </c>
      <c r="G114" s="45">
        <v>24</v>
      </c>
      <c r="H114" s="10">
        <v>0</v>
      </c>
      <c r="I114" s="45">
        <v>0</v>
      </c>
      <c r="J114" s="10">
        <v>0</v>
      </c>
      <c r="K114" s="45">
        <v>0</v>
      </c>
      <c r="L114" s="10">
        <v>157636</v>
      </c>
      <c r="M114" s="45">
        <v>66</v>
      </c>
      <c r="N114" s="10">
        <v>0</v>
      </c>
      <c r="O114" s="45">
        <v>0</v>
      </c>
      <c r="P114" s="10">
        <v>0</v>
      </c>
      <c r="Q114" s="45">
        <v>0</v>
      </c>
      <c r="R114" s="10">
        <v>48700</v>
      </c>
      <c r="S114" s="45">
        <v>186</v>
      </c>
      <c r="T114" s="10">
        <v>0</v>
      </c>
      <c r="U114" s="45">
        <v>0</v>
      </c>
      <c r="V114" s="10">
        <v>4543</v>
      </c>
      <c r="W114" s="45">
        <v>5</v>
      </c>
      <c r="X114" s="10">
        <v>0</v>
      </c>
      <c r="Y114" s="45">
        <v>0</v>
      </c>
      <c r="Z114" s="10">
        <v>0</v>
      </c>
      <c r="AA114" s="45">
        <v>0</v>
      </c>
      <c r="AB114" s="10">
        <v>0</v>
      </c>
      <c r="AC114" s="45">
        <v>0</v>
      </c>
      <c r="AD114" s="10">
        <v>18639</v>
      </c>
      <c r="AE114" s="45">
        <v>11</v>
      </c>
      <c r="AF114" s="10">
        <v>0</v>
      </c>
      <c r="AG114" s="45">
        <v>0</v>
      </c>
      <c r="AH114" s="10">
        <v>1318</v>
      </c>
      <c r="AI114" s="45">
        <v>5</v>
      </c>
      <c r="AJ114" s="10">
        <v>4642</v>
      </c>
      <c r="AK114" s="45">
        <v>11</v>
      </c>
      <c r="AL114" s="10">
        <v>790</v>
      </c>
      <c r="AM114" s="45">
        <v>1</v>
      </c>
      <c r="AN114" s="10">
        <v>0</v>
      </c>
      <c r="AO114" s="45">
        <v>0</v>
      </c>
      <c r="AP114" s="10">
        <v>0</v>
      </c>
      <c r="AQ114" s="45">
        <v>0</v>
      </c>
      <c r="AR114" s="10">
        <v>0</v>
      </c>
      <c r="AS114" s="45">
        <v>0</v>
      </c>
      <c r="AT114" s="10">
        <v>0</v>
      </c>
      <c r="AU114" s="45">
        <v>0</v>
      </c>
      <c r="AV114" s="10">
        <v>0</v>
      </c>
      <c r="AW114" s="45">
        <v>0</v>
      </c>
      <c r="AX114" s="10">
        <v>0</v>
      </c>
      <c r="AY114" s="45">
        <v>0</v>
      </c>
      <c r="AZ114" s="10">
        <v>0</v>
      </c>
      <c r="BA114" s="45">
        <v>0</v>
      </c>
      <c r="BB114" s="10">
        <v>0</v>
      </c>
      <c r="BC114" s="45">
        <v>0</v>
      </c>
      <c r="BD114" s="10">
        <v>40152</v>
      </c>
      <c r="BE114" s="45">
        <v>72</v>
      </c>
      <c r="BF114" s="10">
        <v>4847</v>
      </c>
      <c r="BG114" s="46">
        <v>14</v>
      </c>
    </row>
    <row r="115" spans="1:59" s="47" customFormat="1" ht="15" customHeight="1">
      <c r="A115" s="43" t="s">
        <v>114</v>
      </c>
      <c r="B115" s="44">
        <v>694640</v>
      </c>
      <c r="C115" s="45">
        <v>848</v>
      </c>
      <c r="D115" s="10">
        <v>369615</v>
      </c>
      <c r="E115" s="45">
        <v>420</v>
      </c>
      <c r="F115" s="10">
        <v>7848</v>
      </c>
      <c r="G115" s="45">
        <v>10</v>
      </c>
      <c r="H115" s="10">
        <v>0</v>
      </c>
      <c r="I115" s="45">
        <v>0</v>
      </c>
      <c r="J115" s="10">
        <v>0</v>
      </c>
      <c r="K115" s="45">
        <v>0</v>
      </c>
      <c r="L115" s="10">
        <v>216788</v>
      </c>
      <c r="M115" s="45">
        <v>109</v>
      </c>
      <c r="N115" s="10">
        <v>0</v>
      </c>
      <c r="O115" s="45">
        <v>0</v>
      </c>
      <c r="P115" s="10">
        <v>0</v>
      </c>
      <c r="Q115" s="45">
        <v>0</v>
      </c>
      <c r="R115" s="10">
        <v>42977</v>
      </c>
      <c r="S115" s="45">
        <v>183</v>
      </c>
      <c r="T115" s="10">
        <v>0</v>
      </c>
      <c r="U115" s="45">
        <v>0</v>
      </c>
      <c r="V115" s="10">
        <v>8451</v>
      </c>
      <c r="W115" s="45">
        <v>2</v>
      </c>
      <c r="X115" s="10">
        <v>0</v>
      </c>
      <c r="Y115" s="45">
        <v>0</v>
      </c>
      <c r="Z115" s="10">
        <v>0</v>
      </c>
      <c r="AA115" s="45">
        <v>0</v>
      </c>
      <c r="AB115" s="10">
        <v>0</v>
      </c>
      <c r="AC115" s="45">
        <v>0</v>
      </c>
      <c r="AD115" s="10">
        <v>25108</v>
      </c>
      <c r="AE115" s="45">
        <v>52</v>
      </c>
      <c r="AF115" s="10">
        <v>0</v>
      </c>
      <c r="AG115" s="45">
        <v>0</v>
      </c>
      <c r="AH115" s="10">
        <v>2998</v>
      </c>
      <c r="AI115" s="45">
        <v>10</v>
      </c>
      <c r="AJ115" s="10">
        <v>0</v>
      </c>
      <c r="AK115" s="45">
        <v>0</v>
      </c>
      <c r="AL115" s="10">
        <v>1656</v>
      </c>
      <c r="AM115" s="45">
        <v>1</v>
      </c>
      <c r="AN115" s="10">
        <v>0</v>
      </c>
      <c r="AO115" s="45">
        <v>0</v>
      </c>
      <c r="AP115" s="10">
        <v>0</v>
      </c>
      <c r="AQ115" s="45">
        <v>0</v>
      </c>
      <c r="AR115" s="10">
        <v>0</v>
      </c>
      <c r="AS115" s="45">
        <v>0</v>
      </c>
      <c r="AT115" s="10">
        <v>0</v>
      </c>
      <c r="AU115" s="45">
        <v>0</v>
      </c>
      <c r="AV115" s="10">
        <v>0</v>
      </c>
      <c r="AW115" s="45">
        <v>0</v>
      </c>
      <c r="AX115" s="10">
        <v>0</v>
      </c>
      <c r="AY115" s="45">
        <v>0</v>
      </c>
      <c r="AZ115" s="10">
        <v>1273</v>
      </c>
      <c r="BA115" s="45">
        <v>1</v>
      </c>
      <c r="BB115" s="10">
        <v>0</v>
      </c>
      <c r="BC115" s="45">
        <v>0</v>
      </c>
      <c r="BD115" s="10">
        <v>11587</v>
      </c>
      <c r="BE115" s="45">
        <v>44</v>
      </c>
      <c r="BF115" s="10">
        <v>6339</v>
      </c>
      <c r="BG115" s="46">
        <v>16</v>
      </c>
    </row>
    <row r="116" spans="1:59" s="47" customFormat="1" ht="15" customHeight="1">
      <c r="A116" s="43" t="s">
        <v>115</v>
      </c>
      <c r="B116" s="44">
        <v>932449</v>
      </c>
      <c r="C116" s="45">
        <v>678</v>
      </c>
      <c r="D116" s="10">
        <v>106739</v>
      </c>
      <c r="E116" s="45">
        <v>158</v>
      </c>
      <c r="F116" s="10">
        <v>0</v>
      </c>
      <c r="G116" s="45">
        <v>0</v>
      </c>
      <c r="H116" s="10">
        <v>0</v>
      </c>
      <c r="I116" s="45">
        <v>0</v>
      </c>
      <c r="J116" s="10">
        <v>0</v>
      </c>
      <c r="K116" s="45">
        <v>0</v>
      </c>
      <c r="L116" s="10">
        <v>737137</v>
      </c>
      <c r="M116" s="45">
        <v>123</v>
      </c>
      <c r="N116" s="10">
        <v>0</v>
      </c>
      <c r="O116" s="45">
        <v>0</v>
      </c>
      <c r="P116" s="10">
        <v>0</v>
      </c>
      <c r="Q116" s="45">
        <v>0</v>
      </c>
      <c r="R116" s="10">
        <v>43913</v>
      </c>
      <c r="S116" s="45">
        <v>346</v>
      </c>
      <c r="T116" s="10">
        <v>0</v>
      </c>
      <c r="U116" s="45">
        <v>0</v>
      </c>
      <c r="V116" s="10">
        <v>6338</v>
      </c>
      <c r="W116" s="45">
        <v>2</v>
      </c>
      <c r="X116" s="10">
        <v>0</v>
      </c>
      <c r="Y116" s="45">
        <v>0</v>
      </c>
      <c r="Z116" s="10">
        <v>0</v>
      </c>
      <c r="AA116" s="45">
        <v>0</v>
      </c>
      <c r="AB116" s="10">
        <v>0</v>
      </c>
      <c r="AC116" s="45">
        <v>0</v>
      </c>
      <c r="AD116" s="10">
        <v>14164</v>
      </c>
      <c r="AE116" s="45">
        <v>29</v>
      </c>
      <c r="AF116" s="10">
        <v>0</v>
      </c>
      <c r="AG116" s="45">
        <v>0</v>
      </c>
      <c r="AH116" s="10">
        <v>4275</v>
      </c>
      <c r="AI116" s="45">
        <v>5</v>
      </c>
      <c r="AJ116" s="10">
        <v>0</v>
      </c>
      <c r="AK116" s="45">
        <v>0</v>
      </c>
      <c r="AL116" s="10">
        <v>0</v>
      </c>
      <c r="AM116" s="45">
        <v>0</v>
      </c>
      <c r="AN116" s="10">
        <v>0</v>
      </c>
      <c r="AO116" s="45">
        <v>0</v>
      </c>
      <c r="AP116" s="10">
        <v>0</v>
      </c>
      <c r="AQ116" s="45">
        <v>0</v>
      </c>
      <c r="AR116" s="10">
        <v>0</v>
      </c>
      <c r="AS116" s="45">
        <v>0</v>
      </c>
      <c r="AT116" s="10">
        <v>0</v>
      </c>
      <c r="AU116" s="45">
        <v>0</v>
      </c>
      <c r="AV116" s="10">
        <v>0</v>
      </c>
      <c r="AW116" s="45">
        <v>0</v>
      </c>
      <c r="AX116" s="10">
        <v>0</v>
      </c>
      <c r="AY116" s="45">
        <v>0</v>
      </c>
      <c r="AZ116" s="10">
        <v>208</v>
      </c>
      <c r="BA116" s="45">
        <v>1</v>
      </c>
      <c r="BB116" s="10">
        <v>0</v>
      </c>
      <c r="BC116" s="45">
        <v>0</v>
      </c>
      <c r="BD116" s="10">
        <v>641</v>
      </c>
      <c r="BE116" s="45">
        <v>2</v>
      </c>
      <c r="BF116" s="10">
        <v>19034</v>
      </c>
      <c r="BG116" s="46">
        <v>12</v>
      </c>
    </row>
    <row r="117" spans="1:59" s="47" customFormat="1" ht="15" customHeight="1">
      <c r="A117" s="43" t="s">
        <v>116</v>
      </c>
      <c r="B117" s="44">
        <v>3849842</v>
      </c>
      <c r="C117" s="45">
        <v>2537</v>
      </c>
      <c r="D117" s="10">
        <v>571774</v>
      </c>
      <c r="E117" s="45">
        <v>803</v>
      </c>
      <c r="F117" s="10">
        <v>22013</v>
      </c>
      <c r="G117" s="45">
        <v>89</v>
      </c>
      <c r="H117" s="10">
        <v>981</v>
      </c>
      <c r="I117" s="45">
        <v>1</v>
      </c>
      <c r="J117" s="10">
        <v>0</v>
      </c>
      <c r="K117" s="45">
        <v>0</v>
      </c>
      <c r="L117" s="10">
        <v>2795389</v>
      </c>
      <c r="M117" s="45">
        <v>1101</v>
      </c>
      <c r="N117" s="10">
        <v>0</v>
      </c>
      <c r="O117" s="45">
        <v>0</v>
      </c>
      <c r="P117" s="10">
        <v>0</v>
      </c>
      <c r="Q117" s="45">
        <v>0</v>
      </c>
      <c r="R117" s="10">
        <v>89725</v>
      </c>
      <c r="S117" s="45">
        <v>381</v>
      </c>
      <c r="T117" s="10">
        <v>0</v>
      </c>
      <c r="U117" s="45">
        <v>0</v>
      </c>
      <c r="V117" s="10">
        <v>17072</v>
      </c>
      <c r="W117" s="45">
        <v>3</v>
      </c>
      <c r="X117" s="10">
        <v>0</v>
      </c>
      <c r="Y117" s="45">
        <v>0</v>
      </c>
      <c r="Z117" s="10">
        <v>0</v>
      </c>
      <c r="AA117" s="45">
        <v>0</v>
      </c>
      <c r="AB117" s="10">
        <v>612</v>
      </c>
      <c r="AC117" s="45">
        <v>3</v>
      </c>
      <c r="AD117" s="10">
        <v>52240</v>
      </c>
      <c r="AE117" s="45">
        <v>93</v>
      </c>
      <c r="AF117" s="10">
        <v>0</v>
      </c>
      <c r="AG117" s="45">
        <v>0</v>
      </c>
      <c r="AH117" s="10">
        <v>1687</v>
      </c>
      <c r="AI117" s="45">
        <v>3</v>
      </c>
      <c r="AJ117" s="10">
        <v>1127</v>
      </c>
      <c r="AK117" s="45">
        <v>6</v>
      </c>
      <c r="AL117" s="10">
        <v>6576</v>
      </c>
      <c r="AM117" s="45">
        <v>5</v>
      </c>
      <c r="AN117" s="10">
        <v>1404</v>
      </c>
      <c r="AO117" s="45">
        <v>2</v>
      </c>
      <c r="AP117" s="10">
        <v>0</v>
      </c>
      <c r="AQ117" s="45">
        <v>0</v>
      </c>
      <c r="AR117" s="10">
        <v>0</v>
      </c>
      <c r="AS117" s="45">
        <v>0</v>
      </c>
      <c r="AT117" s="10">
        <v>0</v>
      </c>
      <c r="AU117" s="45">
        <v>0</v>
      </c>
      <c r="AV117" s="10">
        <v>0</v>
      </c>
      <c r="AW117" s="45">
        <v>0</v>
      </c>
      <c r="AX117" s="10">
        <v>0</v>
      </c>
      <c r="AY117" s="45">
        <v>0</v>
      </c>
      <c r="AZ117" s="10">
        <v>0</v>
      </c>
      <c r="BA117" s="45">
        <v>0</v>
      </c>
      <c r="BB117" s="10">
        <v>0</v>
      </c>
      <c r="BC117" s="45">
        <v>0</v>
      </c>
      <c r="BD117" s="10">
        <v>268109</v>
      </c>
      <c r="BE117" s="45">
        <v>37</v>
      </c>
      <c r="BF117" s="10">
        <v>21133</v>
      </c>
      <c r="BG117" s="46">
        <v>10</v>
      </c>
    </row>
    <row r="118" spans="1:59" s="47" customFormat="1" ht="15" customHeight="1">
      <c r="A118" s="43" t="s">
        <v>117</v>
      </c>
      <c r="B118" s="44">
        <v>3430497</v>
      </c>
      <c r="C118" s="45">
        <v>2494</v>
      </c>
      <c r="D118" s="10">
        <v>738496</v>
      </c>
      <c r="E118" s="45">
        <v>1075</v>
      </c>
      <c r="F118" s="10">
        <v>28626</v>
      </c>
      <c r="G118" s="45">
        <v>93</v>
      </c>
      <c r="H118" s="10">
        <v>0</v>
      </c>
      <c r="I118" s="45">
        <v>0</v>
      </c>
      <c r="J118" s="10">
        <v>0</v>
      </c>
      <c r="K118" s="45">
        <v>0</v>
      </c>
      <c r="L118" s="10">
        <v>2426864</v>
      </c>
      <c r="M118" s="45">
        <v>691</v>
      </c>
      <c r="N118" s="10">
        <v>0</v>
      </c>
      <c r="O118" s="45">
        <v>0</v>
      </c>
      <c r="P118" s="10">
        <v>0</v>
      </c>
      <c r="Q118" s="45">
        <v>0</v>
      </c>
      <c r="R118" s="10">
        <v>72413</v>
      </c>
      <c r="S118" s="45">
        <v>374</v>
      </c>
      <c r="T118" s="10">
        <v>0</v>
      </c>
      <c r="U118" s="45">
        <v>0</v>
      </c>
      <c r="V118" s="10">
        <v>7708</v>
      </c>
      <c r="W118" s="45">
        <v>6</v>
      </c>
      <c r="X118" s="10">
        <v>0</v>
      </c>
      <c r="Y118" s="45">
        <v>0</v>
      </c>
      <c r="Z118" s="10">
        <v>0</v>
      </c>
      <c r="AA118" s="45">
        <v>0</v>
      </c>
      <c r="AB118" s="10">
        <v>0</v>
      </c>
      <c r="AC118" s="45">
        <v>0</v>
      </c>
      <c r="AD118" s="10">
        <v>45816</v>
      </c>
      <c r="AE118" s="45">
        <v>84</v>
      </c>
      <c r="AF118" s="10">
        <v>0</v>
      </c>
      <c r="AG118" s="45">
        <v>0</v>
      </c>
      <c r="AH118" s="10">
        <v>2707</v>
      </c>
      <c r="AI118" s="45">
        <v>6</v>
      </c>
      <c r="AJ118" s="10">
        <v>0</v>
      </c>
      <c r="AK118" s="45">
        <v>0</v>
      </c>
      <c r="AL118" s="10">
        <v>6271</v>
      </c>
      <c r="AM118" s="45">
        <v>5</v>
      </c>
      <c r="AN118" s="10">
        <v>122</v>
      </c>
      <c r="AO118" s="45">
        <v>1</v>
      </c>
      <c r="AP118" s="10">
        <v>3702</v>
      </c>
      <c r="AQ118" s="45">
        <v>4</v>
      </c>
      <c r="AR118" s="10">
        <v>0</v>
      </c>
      <c r="AS118" s="45">
        <v>0</v>
      </c>
      <c r="AT118" s="10">
        <v>0</v>
      </c>
      <c r="AU118" s="45">
        <v>0</v>
      </c>
      <c r="AV118" s="10">
        <v>0</v>
      </c>
      <c r="AW118" s="45">
        <v>0</v>
      </c>
      <c r="AX118" s="10">
        <v>0</v>
      </c>
      <c r="AY118" s="45">
        <v>0</v>
      </c>
      <c r="AZ118" s="10">
        <v>539</v>
      </c>
      <c r="BA118" s="45">
        <v>4</v>
      </c>
      <c r="BB118" s="10">
        <v>0</v>
      </c>
      <c r="BC118" s="45">
        <v>0</v>
      </c>
      <c r="BD118" s="10">
        <v>56987</v>
      </c>
      <c r="BE118" s="45">
        <v>116</v>
      </c>
      <c r="BF118" s="10">
        <v>40246</v>
      </c>
      <c r="BG118" s="46">
        <v>35</v>
      </c>
    </row>
    <row r="119" spans="1:59" s="47" customFormat="1" ht="15" customHeight="1">
      <c r="A119" s="43" t="s">
        <v>118</v>
      </c>
      <c r="B119" s="44">
        <v>4567629</v>
      </c>
      <c r="C119" s="45">
        <v>2618</v>
      </c>
      <c r="D119" s="10">
        <v>874710</v>
      </c>
      <c r="E119" s="45">
        <v>1130</v>
      </c>
      <c r="F119" s="10">
        <v>6382</v>
      </c>
      <c r="G119" s="45">
        <v>27</v>
      </c>
      <c r="H119" s="10">
        <v>0</v>
      </c>
      <c r="I119" s="45">
        <v>0</v>
      </c>
      <c r="J119" s="10">
        <v>0</v>
      </c>
      <c r="K119" s="45">
        <v>0</v>
      </c>
      <c r="L119" s="10">
        <v>3447411</v>
      </c>
      <c r="M119" s="45">
        <v>910</v>
      </c>
      <c r="N119" s="10">
        <v>0</v>
      </c>
      <c r="O119" s="45">
        <v>0</v>
      </c>
      <c r="P119" s="10">
        <v>0</v>
      </c>
      <c r="Q119" s="45">
        <v>0</v>
      </c>
      <c r="R119" s="10">
        <v>65178</v>
      </c>
      <c r="S119" s="45">
        <v>336</v>
      </c>
      <c r="T119" s="10">
        <v>0</v>
      </c>
      <c r="U119" s="45">
        <v>0</v>
      </c>
      <c r="V119" s="10">
        <v>7242</v>
      </c>
      <c r="W119" s="45">
        <v>5</v>
      </c>
      <c r="X119" s="10">
        <v>0</v>
      </c>
      <c r="Y119" s="45">
        <v>0</v>
      </c>
      <c r="Z119" s="10">
        <v>0</v>
      </c>
      <c r="AA119" s="45">
        <v>0</v>
      </c>
      <c r="AB119" s="10">
        <v>0</v>
      </c>
      <c r="AC119" s="45">
        <v>0</v>
      </c>
      <c r="AD119" s="10">
        <v>36381</v>
      </c>
      <c r="AE119" s="45">
        <v>44</v>
      </c>
      <c r="AF119" s="10">
        <v>0</v>
      </c>
      <c r="AG119" s="45">
        <v>0</v>
      </c>
      <c r="AH119" s="10">
        <v>11599</v>
      </c>
      <c r="AI119" s="45">
        <v>10</v>
      </c>
      <c r="AJ119" s="10">
        <v>0</v>
      </c>
      <c r="AK119" s="45">
        <v>0</v>
      </c>
      <c r="AL119" s="10">
        <v>12089</v>
      </c>
      <c r="AM119" s="45">
        <v>9</v>
      </c>
      <c r="AN119" s="10">
        <v>1878</v>
      </c>
      <c r="AO119" s="45">
        <v>1</v>
      </c>
      <c r="AP119" s="10">
        <v>6222</v>
      </c>
      <c r="AQ119" s="45">
        <v>5</v>
      </c>
      <c r="AR119" s="10">
        <v>0</v>
      </c>
      <c r="AS119" s="45">
        <v>0</v>
      </c>
      <c r="AT119" s="10">
        <v>0</v>
      </c>
      <c r="AU119" s="45">
        <v>0</v>
      </c>
      <c r="AV119" s="10">
        <v>0</v>
      </c>
      <c r="AW119" s="45">
        <v>0</v>
      </c>
      <c r="AX119" s="10">
        <v>0</v>
      </c>
      <c r="AY119" s="45">
        <v>0</v>
      </c>
      <c r="AZ119" s="10">
        <v>225</v>
      </c>
      <c r="BA119" s="45">
        <v>1</v>
      </c>
      <c r="BB119" s="10">
        <v>0</v>
      </c>
      <c r="BC119" s="45">
        <v>0</v>
      </c>
      <c r="BD119" s="10">
        <v>81359</v>
      </c>
      <c r="BE119" s="45">
        <v>105</v>
      </c>
      <c r="BF119" s="10">
        <v>16953</v>
      </c>
      <c r="BG119" s="46">
        <v>35</v>
      </c>
    </row>
    <row r="120" spans="1:59" s="47" customFormat="1" ht="15" customHeight="1">
      <c r="A120" s="43" t="s">
        <v>119</v>
      </c>
      <c r="B120" s="44">
        <v>8557710</v>
      </c>
      <c r="C120" s="45">
        <v>3729</v>
      </c>
      <c r="D120" s="10">
        <v>1646213</v>
      </c>
      <c r="E120" s="45">
        <v>1571</v>
      </c>
      <c r="F120" s="10">
        <v>188330</v>
      </c>
      <c r="G120" s="45">
        <v>348</v>
      </c>
      <c r="H120" s="10">
        <v>0</v>
      </c>
      <c r="I120" s="45">
        <v>0</v>
      </c>
      <c r="J120" s="10">
        <v>61489</v>
      </c>
      <c r="K120" s="45">
        <v>5</v>
      </c>
      <c r="L120" s="10">
        <v>6281750</v>
      </c>
      <c r="M120" s="45">
        <v>982</v>
      </c>
      <c r="N120" s="10">
        <v>0</v>
      </c>
      <c r="O120" s="45">
        <v>0</v>
      </c>
      <c r="P120" s="10">
        <v>0</v>
      </c>
      <c r="Q120" s="45">
        <v>0</v>
      </c>
      <c r="R120" s="10">
        <v>121933</v>
      </c>
      <c r="S120" s="45">
        <v>414</v>
      </c>
      <c r="T120" s="10">
        <v>0</v>
      </c>
      <c r="U120" s="45">
        <v>0</v>
      </c>
      <c r="V120" s="10">
        <v>23337</v>
      </c>
      <c r="W120" s="45">
        <v>5</v>
      </c>
      <c r="X120" s="10">
        <v>0</v>
      </c>
      <c r="Y120" s="45">
        <v>0</v>
      </c>
      <c r="Z120" s="10">
        <v>0</v>
      </c>
      <c r="AA120" s="45">
        <v>0</v>
      </c>
      <c r="AB120" s="10">
        <v>156</v>
      </c>
      <c r="AC120" s="45">
        <v>1</v>
      </c>
      <c r="AD120" s="10">
        <v>164616</v>
      </c>
      <c r="AE120" s="45">
        <v>357</v>
      </c>
      <c r="AF120" s="10">
        <v>0</v>
      </c>
      <c r="AG120" s="45">
        <v>0</v>
      </c>
      <c r="AH120" s="10">
        <v>7593</v>
      </c>
      <c r="AI120" s="45">
        <v>13</v>
      </c>
      <c r="AJ120" s="10">
        <v>0</v>
      </c>
      <c r="AK120" s="45">
        <v>0</v>
      </c>
      <c r="AL120" s="10">
        <v>10019</v>
      </c>
      <c r="AM120" s="45">
        <v>8</v>
      </c>
      <c r="AN120" s="10">
        <v>0</v>
      </c>
      <c r="AO120" s="45">
        <v>0</v>
      </c>
      <c r="AP120" s="10">
        <v>0</v>
      </c>
      <c r="AQ120" s="45">
        <v>0</v>
      </c>
      <c r="AR120" s="10">
        <v>0</v>
      </c>
      <c r="AS120" s="45">
        <v>0</v>
      </c>
      <c r="AT120" s="10">
        <v>0</v>
      </c>
      <c r="AU120" s="45">
        <v>0</v>
      </c>
      <c r="AV120" s="10">
        <v>0</v>
      </c>
      <c r="AW120" s="45">
        <v>0</v>
      </c>
      <c r="AX120" s="10">
        <v>0</v>
      </c>
      <c r="AY120" s="45">
        <v>0</v>
      </c>
      <c r="AZ120" s="10">
        <v>793</v>
      </c>
      <c r="BA120" s="45">
        <v>2</v>
      </c>
      <c r="BB120" s="10">
        <v>0</v>
      </c>
      <c r="BC120" s="45">
        <v>0</v>
      </c>
      <c r="BD120" s="10">
        <v>12496</v>
      </c>
      <c r="BE120" s="45">
        <v>1</v>
      </c>
      <c r="BF120" s="10">
        <v>38985</v>
      </c>
      <c r="BG120" s="46">
        <v>22</v>
      </c>
    </row>
    <row r="121" spans="1:59" s="47" customFormat="1" ht="15" customHeight="1" thickBot="1">
      <c r="A121" s="48" t="s">
        <v>120</v>
      </c>
      <c r="B121" s="49">
        <v>6207214</v>
      </c>
      <c r="C121" s="50">
        <v>1920</v>
      </c>
      <c r="D121" s="51">
        <v>903900</v>
      </c>
      <c r="E121" s="50">
        <v>998</v>
      </c>
      <c r="F121" s="51">
        <v>41528</v>
      </c>
      <c r="G121" s="50">
        <v>119</v>
      </c>
      <c r="H121" s="51">
        <v>0</v>
      </c>
      <c r="I121" s="50">
        <v>0</v>
      </c>
      <c r="J121" s="51">
        <v>20002</v>
      </c>
      <c r="K121" s="50">
        <v>1</v>
      </c>
      <c r="L121" s="51">
        <v>5058512</v>
      </c>
      <c r="M121" s="50">
        <v>428</v>
      </c>
      <c r="N121" s="51">
        <v>0</v>
      </c>
      <c r="O121" s="50">
        <v>0</v>
      </c>
      <c r="P121" s="51">
        <v>0</v>
      </c>
      <c r="Q121" s="50">
        <v>0</v>
      </c>
      <c r="R121" s="51">
        <v>85341</v>
      </c>
      <c r="S121" s="50">
        <v>300</v>
      </c>
      <c r="T121" s="51">
        <v>0</v>
      </c>
      <c r="U121" s="50">
        <v>0</v>
      </c>
      <c r="V121" s="51">
        <v>10215</v>
      </c>
      <c r="W121" s="50">
        <v>4</v>
      </c>
      <c r="X121" s="51">
        <v>0</v>
      </c>
      <c r="Y121" s="50">
        <v>0</v>
      </c>
      <c r="Z121" s="51">
        <v>0</v>
      </c>
      <c r="AA121" s="50">
        <v>0</v>
      </c>
      <c r="AB121" s="51">
        <v>0</v>
      </c>
      <c r="AC121" s="50">
        <v>0</v>
      </c>
      <c r="AD121" s="51">
        <v>60781</v>
      </c>
      <c r="AE121" s="50">
        <v>33</v>
      </c>
      <c r="AF121" s="51">
        <v>0</v>
      </c>
      <c r="AG121" s="50">
        <v>0</v>
      </c>
      <c r="AH121" s="51">
        <v>1024</v>
      </c>
      <c r="AI121" s="50">
        <v>5</v>
      </c>
      <c r="AJ121" s="51">
        <v>297</v>
      </c>
      <c r="AK121" s="50">
        <v>2</v>
      </c>
      <c r="AL121" s="51">
        <v>13491</v>
      </c>
      <c r="AM121" s="50">
        <v>8</v>
      </c>
      <c r="AN121" s="51">
        <v>893</v>
      </c>
      <c r="AO121" s="50">
        <v>1</v>
      </c>
      <c r="AP121" s="51">
        <v>0</v>
      </c>
      <c r="AQ121" s="50">
        <v>0</v>
      </c>
      <c r="AR121" s="51">
        <v>0</v>
      </c>
      <c r="AS121" s="50">
        <v>0</v>
      </c>
      <c r="AT121" s="51">
        <v>0</v>
      </c>
      <c r="AU121" s="50">
        <v>0</v>
      </c>
      <c r="AV121" s="51">
        <v>0</v>
      </c>
      <c r="AW121" s="50">
        <v>0</v>
      </c>
      <c r="AX121" s="51">
        <v>0</v>
      </c>
      <c r="AY121" s="50">
        <v>0</v>
      </c>
      <c r="AZ121" s="51">
        <v>198</v>
      </c>
      <c r="BA121" s="50">
        <v>1</v>
      </c>
      <c r="BB121" s="51">
        <v>0</v>
      </c>
      <c r="BC121" s="50">
        <v>0</v>
      </c>
      <c r="BD121" s="51">
        <v>3968</v>
      </c>
      <c r="BE121" s="50">
        <v>4</v>
      </c>
      <c r="BF121" s="51">
        <v>7064</v>
      </c>
      <c r="BG121" s="52">
        <v>16</v>
      </c>
    </row>
  </sheetData>
  <mergeCells count="29">
    <mergeCell ref="R5:S5"/>
    <mergeCell ref="N5:O5"/>
    <mergeCell ref="P5:Q5"/>
    <mergeCell ref="B5:C5"/>
    <mergeCell ref="D5:E5"/>
    <mergeCell ref="F5:G5"/>
    <mergeCell ref="H5:I5"/>
    <mergeCell ref="BF5:BG5"/>
    <mergeCell ref="AR5:AS5"/>
    <mergeCell ref="AT5:AU5"/>
    <mergeCell ref="AV5:AW5"/>
    <mergeCell ref="AX5:AY5"/>
    <mergeCell ref="BD5:BE5"/>
    <mergeCell ref="AF5:AG5"/>
    <mergeCell ref="AH5:AI5"/>
    <mergeCell ref="A5:A6"/>
    <mergeCell ref="AZ5:BA5"/>
    <mergeCell ref="BB5:BC5"/>
    <mergeCell ref="AJ5:AK5"/>
    <mergeCell ref="AL5:AM5"/>
    <mergeCell ref="AN5:AO5"/>
    <mergeCell ref="AP5:AQ5"/>
    <mergeCell ref="AB5:AC5"/>
    <mergeCell ref="AD5:AE5"/>
    <mergeCell ref="T5:U5"/>
    <mergeCell ref="V5:W5"/>
    <mergeCell ref="X5:Y5"/>
    <mergeCell ref="J5:K5"/>
    <mergeCell ref="L5:M5"/>
  </mergeCells>
  <phoneticPr fontId="3" type="noConversion"/>
  <pageMargins left="0.74803149606299213" right="0.74803149606299213" top="0.78740157480314965" bottom="0.78740157480314965" header="0.51181102362204722" footer="0.47244094488188981"/>
  <pageSetup paperSize="9" scale="50" orientation="landscape" r:id="rId1"/>
  <headerFooter alignWithMargins="0">
    <oddHeader>&amp;C&amp;"궁서,보통"&amp;18지목·리동별 지적통계 현황
&amp;12(2006.12.31. 현재, 단위 : ㎡,필)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BG30"/>
  <sheetViews>
    <sheetView workbookViewId="0">
      <pane xSplit="1" ySplit="3" topLeftCell="B4" activePane="bottomRight" state="frozen"/>
      <selection activeCell="B23" sqref="B23"/>
      <selection pane="topRight" activeCell="B23" sqref="B23"/>
      <selection pane="bottomLeft" activeCell="B23" sqref="B23"/>
      <selection pane="bottomRight" activeCell="F5" sqref="F5"/>
    </sheetView>
  </sheetViews>
  <sheetFormatPr defaultColWidth="29.1640625" defaultRowHeight="18" customHeight="1"/>
  <cols>
    <col min="1" max="1" width="12.1640625" style="28" customWidth="1"/>
    <col min="2" max="2" width="21" style="29" bestFit="1" customWidth="1"/>
    <col min="3" max="3" width="12.33203125" style="3" bestFit="1" customWidth="1"/>
    <col min="4" max="4" width="19.6640625" style="4" bestFit="1" customWidth="1"/>
    <col min="5" max="5" width="11" style="3" bestFit="1" customWidth="1"/>
    <col min="6" max="6" width="19.6640625" style="4" bestFit="1" customWidth="1"/>
    <col min="7" max="7" width="11" style="3" bestFit="1" customWidth="1"/>
    <col min="8" max="8" width="16" style="4" bestFit="1" customWidth="1"/>
    <col min="9" max="9" width="10.83203125" style="3" bestFit="1" customWidth="1"/>
    <col min="10" max="10" width="18.33203125" style="4" bestFit="1" customWidth="1"/>
    <col min="11" max="11" width="10.83203125" style="3" bestFit="1" customWidth="1"/>
    <col min="12" max="12" width="21" style="4" bestFit="1" customWidth="1"/>
    <col min="13" max="13" width="11" style="3" bestFit="1" customWidth="1"/>
    <col min="14" max="14" width="7.6640625" style="4" bestFit="1" customWidth="1"/>
    <col min="15" max="15" width="8.5" style="4" bestFit="1" customWidth="1"/>
    <col min="16" max="16" width="14.6640625" style="4" bestFit="1" customWidth="1"/>
    <col min="17" max="17" width="10.83203125" style="3" bestFit="1" customWidth="1"/>
    <col min="18" max="18" width="19.6640625" style="4" bestFit="1" customWidth="1"/>
    <col min="19" max="19" width="11" style="3" bestFit="1" customWidth="1"/>
    <col min="20" max="20" width="19.6640625" style="4" bestFit="1" customWidth="1"/>
    <col min="21" max="21" width="10.83203125" style="3" bestFit="1" customWidth="1"/>
    <col min="22" max="22" width="18.33203125" style="4" bestFit="1" customWidth="1"/>
    <col min="23" max="23" width="10.83203125" style="3" bestFit="1" customWidth="1"/>
    <col min="24" max="24" width="14.6640625" style="4" bestFit="1" customWidth="1"/>
    <col min="25" max="25" width="10.83203125" style="3" bestFit="1" customWidth="1"/>
    <col min="26" max="26" width="16" style="4" bestFit="1" customWidth="1"/>
    <col min="27" max="27" width="10.83203125" style="3" bestFit="1" customWidth="1"/>
    <col min="28" max="28" width="16" style="4" bestFit="1" customWidth="1"/>
    <col min="29" max="29" width="10.83203125" style="3" bestFit="1" customWidth="1"/>
    <col min="30" max="30" width="19.6640625" style="4" bestFit="1" customWidth="1"/>
    <col min="31" max="31" width="11" style="3" bestFit="1" customWidth="1"/>
    <col min="32" max="32" width="18.33203125" style="4" bestFit="1" customWidth="1"/>
    <col min="33" max="33" width="10.83203125" style="3" bestFit="1" customWidth="1"/>
    <col min="34" max="34" width="16" style="4" bestFit="1" customWidth="1"/>
    <col min="35" max="35" width="10.83203125" style="3" bestFit="1" customWidth="1"/>
    <col min="36" max="36" width="18.33203125" style="4" bestFit="1" customWidth="1"/>
    <col min="37" max="37" width="10.83203125" style="3" bestFit="1" customWidth="1"/>
    <col min="38" max="38" width="18.33203125" style="4" bestFit="1" customWidth="1"/>
    <col min="39" max="39" width="10.83203125" style="3" bestFit="1" customWidth="1"/>
    <col min="40" max="40" width="18.33203125" style="4" bestFit="1" customWidth="1"/>
    <col min="41" max="41" width="10.83203125" style="3" bestFit="1" customWidth="1"/>
    <col min="42" max="42" width="16" style="4" bestFit="1" customWidth="1"/>
    <col min="43" max="43" width="10.83203125" style="3" bestFit="1" customWidth="1"/>
    <col min="44" max="44" width="16" style="4" bestFit="1" customWidth="1"/>
    <col min="45" max="45" width="10.83203125" style="3" bestFit="1" customWidth="1"/>
    <col min="46" max="46" width="16" style="4" bestFit="1" customWidth="1"/>
    <col min="47" max="47" width="10.83203125" style="3" bestFit="1" customWidth="1"/>
    <col min="48" max="48" width="16" style="4" bestFit="1" customWidth="1"/>
    <col min="49" max="49" width="10.83203125" style="3" bestFit="1" customWidth="1"/>
    <col min="50" max="50" width="9.83203125" style="4" bestFit="1" customWidth="1"/>
    <col min="51" max="51" width="10.83203125" style="3" bestFit="1" customWidth="1"/>
    <col min="52" max="52" width="16" style="4" bestFit="1" customWidth="1"/>
    <col min="53" max="53" width="10.83203125" style="3" bestFit="1" customWidth="1"/>
    <col min="54" max="54" width="14.6640625" style="4" bestFit="1" customWidth="1"/>
    <col min="55" max="55" width="10.83203125" style="3" bestFit="1" customWidth="1"/>
    <col min="56" max="56" width="18.33203125" style="4" bestFit="1" customWidth="1"/>
    <col min="57" max="57" width="10.83203125" style="3" bestFit="1" customWidth="1"/>
    <col min="58" max="58" width="18.33203125" style="4" bestFit="1" customWidth="1"/>
    <col min="59" max="59" width="10.83203125" style="3" bestFit="1" customWidth="1"/>
    <col min="60" max="16384" width="29.1640625" style="4"/>
  </cols>
  <sheetData>
    <row r="1" spans="1:59" s="9" customFormat="1" ht="18" customHeight="1">
      <c r="A1" s="104" t="s">
        <v>121</v>
      </c>
      <c r="B1" s="106" t="s">
        <v>122</v>
      </c>
      <c r="C1" s="103"/>
      <c r="D1" s="103" t="s">
        <v>0</v>
      </c>
      <c r="E1" s="103"/>
      <c r="F1" s="103" t="s">
        <v>1</v>
      </c>
      <c r="G1" s="103"/>
      <c r="H1" s="103" t="s">
        <v>123</v>
      </c>
      <c r="I1" s="103"/>
      <c r="J1" s="103" t="s">
        <v>124</v>
      </c>
      <c r="K1" s="103"/>
      <c r="L1" s="103" t="s">
        <v>125</v>
      </c>
      <c r="M1" s="103"/>
      <c r="N1" s="103" t="s">
        <v>126</v>
      </c>
      <c r="O1" s="103"/>
      <c r="P1" s="103" t="s">
        <v>127</v>
      </c>
      <c r="Q1" s="103"/>
      <c r="R1" s="103" t="s">
        <v>2</v>
      </c>
      <c r="S1" s="103"/>
      <c r="T1" s="103" t="s">
        <v>128</v>
      </c>
      <c r="U1" s="103"/>
      <c r="V1" s="103" t="s">
        <v>129</v>
      </c>
      <c r="W1" s="103"/>
      <c r="X1" s="103" t="s">
        <v>130</v>
      </c>
      <c r="Y1" s="103"/>
      <c r="Z1" s="54" t="s">
        <v>131</v>
      </c>
      <c r="AA1" s="55"/>
      <c r="AB1" s="103" t="s">
        <v>132</v>
      </c>
      <c r="AC1" s="103"/>
      <c r="AD1" s="103" t="s">
        <v>133</v>
      </c>
      <c r="AE1" s="103"/>
      <c r="AF1" s="103" t="s">
        <v>134</v>
      </c>
      <c r="AG1" s="103"/>
      <c r="AH1" s="103" t="s">
        <v>135</v>
      </c>
      <c r="AI1" s="103"/>
      <c r="AJ1" s="103" t="s">
        <v>136</v>
      </c>
      <c r="AK1" s="103"/>
      <c r="AL1" s="103" t="s">
        <v>137</v>
      </c>
      <c r="AM1" s="103"/>
      <c r="AN1" s="103" t="s">
        <v>138</v>
      </c>
      <c r="AO1" s="103"/>
      <c r="AP1" s="103" t="s">
        <v>139</v>
      </c>
      <c r="AQ1" s="103"/>
      <c r="AR1" s="103" t="s">
        <v>140</v>
      </c>
      <c r="AS1" s="103"/>
      <c r="AT1" s="103" t="s">
        <v>141</v>
      </c>
      <c r="AU1" s="103"/>
      <c r="AV1" s="103" t="s">
        <v>142</v>
      </c>
      <c r="AW1" s="103"/>
      <c r="AX1" s="103" t="s">
        <v>143</v>
      </c>
      <c r="AY1" s="103"/>
      <c r="AZ1" s="103" t="s">
        <v>144</v>
      </c>
      <c r="BA1" s="103"/>
      <c r="BB1" s="103" t="s">
        <v>145</v>
      </c>
      <c r="BC1" s="103"/>
      <c r="BD1" s="103" t="s">
        <v>146</v>
      </c>
      <c r="BE1" s="103"/>
      <c r="BF1" s="103" t="s">
        <v>147</v>
      </c>
      <c r="BG1" s="107"/>
    </row>
    <row r="2" spans="1:59" s="9" customFormat="1" ht="18" customHeight="1" thickBot="1">
      <c r="A2" s="105"/>
      <c r="B2" s="56" t="s">
        <v>3</v>
      </c>
      <c r="C2" s="14" t="s">
        <v>4</v>
      </c>
      <c r="D2" s="15" t="s">
        <v>3</v>
      </c>
      <c r="E2" s="14" t="s">
        <v>4</v>
      </c>
      <c r="F2" s="15" t="s">
        <v>3</v>
      </c>
      <c r="G2" s="14" t="s">
        <v>4</v>
      </c>
      <c r="H2" s="15" t="s">
        <v>3</v>
      </c>
      <c r="I2" s="14" t="s">
        <v>4</v>
      </c>
      <c r="J2" s="15" t="s">
        <v>3</v>
      </c>
      <c r="K2" s="14" t="s">
        <v>4</v>
      </c>
      <c r="L2" s="15" t="s">
        <v>3</v>
      </c>
      <c r="M2" s="14" t="s">
        <v>4</v>
      </c>
      <c r="N2" s="15" t="s">
        <v>3</v>
      </c>
      <c r="O2" s="15" t="s">
        <v>4</v>
      </c>
      <c r="P2" s="15" t="s">
        <v>3</v>
      </c>
      <c r="Q2" s="14" t="s">
        <v>4</v>
      </c>
      <c r="R2" s="15" t="s">
        <v>3</v>
      </c>
      <c r="S2" s="14" t="s">
        <v>4</v>
      </c>
      <c r="T2" s="15" t="s">
        <v>3</v>
      </c>
      <c r="U2" s="14" t="s">
        <v>4</v>
      </c>
      <c r="V2" s="15" t="s">
        <v>3</v>
      </c>
      <c r="W2" s="14" t="s">
        <v>4</v>
      </c>
      <c r="X2" s="15" t="s">
        <v>3</v>
      </c>
      <c r="Y2" s="14" t="s">
        <v>4</v>
      </c>
      <c r="Z2" s="15" t="s">
        <v>3</v>
      </c>
      <c r="AA2" s="14" t="s">
        <v>4</v>
      </c>
      <c r="AB2" s="15" t="s">
        <v>3</v>
      </c>
      <c r="AC2" s="14" t="s">
        <v>4</v>
      </c>
      <c r="AD2" s="15" t="s">
        <v>3</v>
      </c>
      <c r="AE2" s="14" t="s">
        <v>4</v>
      </c>
      <c r="AF2" s="15" t="s">
        <v>3</v>
      </c>
      <c r="AG2" s="14" t="s">
        <v>4</v>
      </c>
      <c r="AH2" s="15" t="s">
        <v>3</v>
      </c>
      <c r="AI2" s="14" t="s">
        <v>4</v>
      </c>
      <c r="AJ2" s="15" t="s">
        <v>3</v>
      </c>
      <c r="AK2" s="14" t="s">
        <v>4</v>
      </c>
      <c r="AL2" s="15" t="s">
        <v>3</v>
      </c>
      <c r="AM2" s="14" t="s">
        <v>4</v>
      </c>
      <c r="AN2" s="15" t="s">
        <v>3</v>
      </c>
      <c r="AO2" s="14" t="s">
        <v>4</v>
      </c>
      <c r="AP2" s="15" t="s">
        <v>3</v>
      </c>
      <c r="AQ2" s="14" t="s">
        <v>4</v>
      </c>
      <c r="AR2" s="15" t="s">
        <v>3</v>
      </c>
      <c r="AS2" s="14" t="s">
        <v>4</v>
      </c>
      <c r="AT2" s="15" t="s">
        <v>3</v>
      </c>
      <c r="AU2" s="14" t="s">
        <v>4</v>
      </c>
      <c r="AV2" s="15" t="s">
        <v>3</v>
      </c>
      <c r="AW2" s="14" t="s">
        <v>4</v>
      </c>
      <c r="AX2" s="15" t="s">
        <v>3</v>
      </c>
      <c r="AY2" s="14" t="s">
        <v>4</v>
      </c>
      <c r="AZ2" s="15" t="s">
        <v>3</v>
      </c>
      <c r="BA2" s="14" t="s">
        <v>4</v>
      </c>
      <c r="BB2" s="15" t="s">
        <v>3</v>
      </c>
      <c r="BC2" s="14" t="s">
        <v>4</v>
      </c>
      <c r="BD2" s="15" t="s">
        <v>3</v>
      </c>
      <c r="BE2" s="14" t="s">
        <v>4</v>
      </c>
      <c r="BF2" s="15" t="s">
        <v>3</v>
      </c>
      <c r="BG2" s="57" t="s">
        <v>4</v>
      </c>
    </row>
    <row r="3" spans="1:59" s="21" customFormat="1" ht="18" customHeight="1" thickTop="1">
      <c r="A3" s="58" t="s">
        <v>5</v>
      </c>
      <c r="B3" s="59">
        <f>SUM(B4:B30)</f>
        <v>503831583.19999993</v>
      </c>
      <c r="C3" s="19">
        <f t="shared" ref="C3:BG3" si="0">SUM(C4:C30)</f>
        <v>310879</v>
      </c>
      <c r="D3" s="18">
        <f t="shared" si="0"/>
        <v>67411592.900000006</v>
      </c>
      <c r="E3" s="19">
        <f t="shared" si="0"/>
        <v>75588</v>
      </c>
      <c r="F3" s="18">
        <f t="shared" si="0"/>
        <v>42166086.5</v>
      </c>
      <c r="G3" s="19">
        <f t="shared" si="0"/>
        <v>46957</v>
      </c>
      <c r="H3" s="18">
        <f t="shared" si="0"/>
        <v>561624</v>
      </c>
      <c r="I3" s="19">
        <f t="shared" si="0"/>
        <v>199</v>
      </c>
      <c r="J3" s="18">
        <f t="shared" si="0"/>
        <v>1855900</v>
      </c>
      <c r="K3" s="19">
        <f t="shared" si="0"/>
        <v>512</v>
      </c>
      <c r="L3" s="18">
        <f t="shared" si="0"/>
        <v>307268635.39999998</v>
      </c>
      <c r="M3" s="19">
        <f t="shared" si="0"/>
        <v>54497</v>
      </c>
      <c r="N3" s="18">
        <f t="shared" si="0"/>
        <v>0</v>
      </c>
      <c r="O3" s="18">
        <f t="shared" si="0"/>
        <v>0</v>
      </c>
      <c r="P3" s="18">
        <f t="shared" si="0"/>
        <v>10562</v>
      </c>
      <c r="Q3" s="19">
        <f t="shared" si="0"/>
        <v>6</v>
      </c>
      <c r="R3" s="18">
        <f t="shared" si="0"/>
        <v>21341498.199999999</v>
      </c>
      <c r="S3" s="19">
        <f t="shared" si="0"/>
        <v>66617</v>
      </c>
      <c r="T3" s="18">
        <f t="shared" si="0"/>
        <v>15504955.6</v>
      </c>
      <c r="U3" s="19">
        <f t="shared" si="0"/>
        <v>1146</v>
      </c>
      <c r="V3" s="18">
        <f t="shared" si="0"/>
        <v>2013132</v>
      </c>
      <c r="W3" s="19">
        <f t="shared" si="0"/>
        <v>388</v>
      </c>
      <c r="X3" s="18">
        <f t="shared" si="0"/>
        <v>254052.90000000002</v>
      </c>
      <c r="Y3" s="19">
        <f t="shared" si="0"/>
        <v>361</v>
      </c>
      <c r="Z3" s="18">
        <f t="shared" si="0"/>
        <v>355598.9</v>
      </c>
      <c r="AA3" s="19">
        <f t="shared" si="0"/>
        <v>237</v>
      </c>
      <c r="AB3" s="18">
        <f t="shared" si="0"/>
        <v>251909.9</v>
      </c>
      <c r="AC3" s="19">
        <f t="shared" si="0"/>
        <v>381</v>
      </c>
      <c r="AD3" s="18">
        <f t="shared" si="0"/>
        <v>18133951.299999997</v>
      </c>
      <c r="AE3" s="19">
        <f t="shared" si="0"/>
        <v>47462</v>
      </c>
      <c r="AF3" s="18">
        <f t="shared" si="0"/>
        <v>1237045.2</v>
      </c>
      <c r="AG3" s="19">
        <f t="shared" si="0"/>
        <v>999</v>
      </c>
      <c r="AH3" s="18">
        <f t="shared" si="0"/>
        <v>684443.20000000007</v>
      </c>
      <c r="AI3" s="19">
        <f t="shared" si="0"/>
        <v>795</v>
      </c>
      <c r="AJ3" s="18">
        <f t="shared" si="0"/>
        <v>2413103.1</v>
      </c>
      <c r="AK3" s="19">
        <f t="shared" si="0"/>
        <v>940</v>
      </c>
      <c r="AL3" s="18">
        <f t="shared" si="0"/>
        <v>4627161.3000000007</v>
      </c>
      <c r="AM3" s="19">
        <f t="shared" si="0"/>
        <v>4730</v>
      </c>
      <c r="AN3" s="18">
        <f t="shared" si="0"/>
        <v>2923010.9000000004</v>
      </c>
      <c r="AO3" s="19">
        <f t="shared" si="0"/>
        <v>1445</v>
      </c>
      <c r="AP3" s="18">
        <f t="shared" si="0"/>
        <v>217999.1</v>
      </c>
      <c r="AQ3" s="19">
        <f t="shared" si="0"/>
        <v>144</v>
      </c>
      <c r="AR3" s="18">
        <f t="shared" si="0"/>
        <v>489498.2</v>
      </c>
      <c r="AS3" s="19">
        <f t="shared" si="0"/>
        <v>410</v>
      </c>
      <c r="AT3" s="18">
        <f t="shared" si="0"/>
        <v>1022615.7000000001</v>
      </c>
      <c r="AU3" s="19">
        <f t="shared" si="0"/>
        <v>248</v>
      </c>
      <c r="AV3" s="18">
        <f t="shared" si="0"/>
        <v>1186214.6000000001</v>
      </c>
      <c r="AW3" s="19">
        <f t="shared" si="0"/>
        <v>47</v>
      </c>
      <c r="AX3" s="18">
        <f t="shared" si="0"/>
        <v>263794.90000000002</v>
      </c>
      <c r="AY3" s="19">
        <f t="shared" si="0"/>
        <v>4</v>
      </c>
      <c r="AZ3" s="18">
        <f t="shared" si="0"/>
        <v>412284.8</v>
      </c>
      <c r="BA3" s="19">
        <f t="shared" si="0"/>
        <v>438</v>
      </c>
      <c r="BB3" s="18">
        <f t="shared" si="0"/>
        <v>20795</v>
      </c>
      <c r="BC3" s="19">
        <f t="shared" si="0"/>
        <v>15</v>
      </c>
      <c r="BD3" s="18">
        <f t="shared" si="0"/>
        <v>1815152</v>
      </c>
      <c r="BE3" s="19">
        <f t="shared" si="0"/>
        <v>1945</v>
      </c>
      <c r="BF3" s="18">
        <f t="shared" si="0"/>
        <v>9388965.6000000015</v>
      </c>
      <c r="BG3" s="60">
        <f t="shared" si="0"/>
        <v>4368</v>
      </c>
    </row>
    <row r="4" spans="1:59" s="5" customFormat="1" ht="18" customHeight="1">
      <c r="A4" s="61" t="s">
        <v>150</v>
      </c>
      <c r="B4" s="62">
        <f>SUM('법정동(2012)'!B59:B68)</f>
        <v>71929697.599999994</v>
      </c>
      <c r="C4" s="11">
        <f>SUM('법정동(2012)'!C59:C68)</f>
        <v>45326</v>
      </c>
      <c r="D4" s="23">
        <f>SUM('법정동(2012)'!D59:D68)</f>
        <v>10524383.699999999</v>
      </c>
      <c r="E4" s="11">
        <f>SUM('법정동(2012)'!E59:E68)</f>
        <v>11490</v>
      </c>
      <c r="F4" s="23">
        <f>SUM('법정동(2012)'!F59:F68)</f>
        <v>5033632.2</v>
      </c>
      <c r="G4" s="11">
        <f>SUM('법정동(2012)'!G59:G68)</f>
        <v>6412</v>
      </c>
      <c r="H4" s="23">
        <f>SUM('법정동(2012)'!H59:H68)</f>
        <v>96463</v>
      </c>
      <c r="I4" s="11">
        <f>SUM('법정동(2012)'!I59:I68)</f>
        <v>25</v>
      </c>
      <c r="J4" s="23">
        <f>SUM('법정동(2012)'!J59:J68)</f>
        <v>1007208</v>
      </c>
      <c r="K4" s="11">
        <f>SUM('법정동(2012)'!K59:K68)</f>
        <v>63</v>
      </c>
      <c r="L4" s="23">
        <f>SUM('법정동(2012)'!L59:L68)</f>
        <v>48246231</v>
      </c>
      <c r="M4" s="11">
        <f>SUM('법정동(2012)'!M59:M68)</f>
        <v>8991</v>
      </c>
      <c r="N4" s="23">
        <f>SUM('법정동(2012)'!N59:N68)</f>
        <v>0</v>
      </c>
      <c r="O4" s="23">
        <f>SUM('법정동(2012)'!O59:O68)</f>
        <v>0</v>
      </c>
      <c r="P4" s="23">
        <f>SUM('법정동(2012)'!P59:P68)</f>
        <v>0</v>
      </c>
      <c r="Q4" s="11">
        <f>SUM('법정동(2012)'!Q59:Q68)</f>
        <v>0</v>
      </c>
      <c r="R4" s="23">
        <f>SUM('법정동(2012)'!R59:R68)</f>
        <v>2170798.9</v>
      </c>
      <c r="S4" s="11">
        <f>SUM('법정동(2012)'!S59:S68)</f>
        <v>6962</v>
      </c>
      <c r="T4" s="23">
        <f>SUM('법정동(2012)'!T59:T68)</f>
        <v>49187</v>
      </c>
      <c r="U4" s="11">
        <f>SUM('법정동(2012)'!U59:U68)</f>
        <v>36</v>
      </c>
      <c r="V4" s="23">
        <f>SUM('법정동(2012)'!V59:V68)</f>
        <v>178564.5</v>
      </c>
      <c r="W4" s="11">
        <f>SUM('법정동(2012)'!W59:W68)</f>
        <v>45</v>
      </c>
      <c r="X4" s="23">
        <f>SUM('법정동(2012)'!X59:X68)</f>
        <v>7090.6</v>
      </c>
      <c r="Y4" s="11">
        <f>SUM('법정동(2012)'!Y59:Y68)</f>
        <v>13</v>
      </c>
      <c r="Z4" s="23">
        <f>SUM('법정동(2012)'!Z59:Z68)</f>
        <v>7460</v>
      </c>
      <c r="AA4" s="11">
        <f>SUM('법정동(2012)'!AA59:AA68)</f>
        <v>16</v>
      </c>
      <c r="AB4" s="23">
        <f>SUM('법정동(2012)'!AB59:AB68)</f>
        <v>44980.6</v>
      </c>
      <c r="AC4" s="11">
        <f>SUM('법정동(2012)'!AC59:AC68)</f>
        <v>76</v>
      </c>
      <c r="AD4" s="23">
        <f>SUM('법정동(2012)'!AD59:AD68)</f>
        <v>2179700.6999999997</v>
      </c>
      <c r="AE4" s="11">
        <f>SUM('법정동(2012)'!AE59:AE68)</f>
        <v>8448</v>
      </c>
      <c r="AF4" s="23">
        <f>SUM('법정동(2012)'!AF59:AF68)</f>
        <v>0</v>
      </c>
      <c r="AG4" s="11">
        <f>SUM('법정동(2012)'!AG59:AG68)</f>
        <v>0</v>
      </c>
      <c r="AH4" s="23">
        <f>SUM('법정동(2012)'!AH59:AH68)</f>
        <v>94823.299999999988</v>
      </c>
      <c r="AI4" s="11">
        <f>SUM('법정동(2012)'!AI59:AI68)</f>
        <v>191</v>
      </c>
      <c r="AJ4" s="23">
        <f>SUM('법정동(2012)'!AJ59:AJ68)</f>
        <v>59511.3</v>
      </c>
      <c r="AK4" s="11">
        <f>SUM('법정동(2012)'!AK59:AK68)</f>
        <v>87</v>
      </c>
      <c r="AL4" s="23">
        <f>SUM('법정동(2012)'!AL59:AL68)</f>
        <v>576664</v>
      </c>
      <c r="AM4" s="11">
        <f>SUM('법정동(2012)'!AM59:AM68)</f>
        <v>690</v>
      </c>
      <c r="AN4" s="23">
        <f>SUM('법정동(2012)'!AN59:AN68)</f>
        <v>427268</v>
      </c>
      <c r="AO4" s="11">
        <f>SUM('법정동(2012)'!AO59:AO68)</f>
        <v>353</v>
      </c>
      <c r="AP4" s="23">
        <f>SUM('법정동(2012)'!AP59:AP68)</f>
        <v>118911.1</v>
      </c>
      <c r="AQ4" s="11">
        <f>SUM('법정동(2012)'!AQ59:AQ68)</f>
        <v>68</v>
      </c>
      <c r="AR4" s="23">
        <f>SUM('법정동(2012)'!AR59:AR68)</f>
        <v>833</v>
      </c>
      <c r="AS4" s="11">
        <f>SUM('법정동(2012)'!AS59:AS68)</f>
        <v>2</v>
      </c>
      <c r="AT4" s="23">
        <f>SUM('법정동(2012)'!AT59:AT68)</f>
        <v>56646.3</v>
      </c>
      <c r="AU4" s="11">
        <f>SUM('법정동(2012)'!AU59:AU68)</f>
        <v>12</v>
      </c>
      <c r="AV4" s="23">
        <f>SUM('법정동(2012)'!AV59:AV68)</f>
        <v>0</v>
      </c>
      <c r="AW4" s="11">
        <f>SUM('법정동(2012)'!AW59:AW68)</f>
        <v>0</v>
      </c>
      <c r="AX4" s="23">
        <f>SUM('법정동(2012)'!AX59:AX68)</f>
        <v>214140.6</v>
      </c>
      <c r="AY4" s="11">
        <f>SUM('법정동(2012)'!AY59:AY68)</f>
        <v>2</v>
      </c>
      <c r="AZ4" s="23">
        <f>SUM('법정동(2012)'!AZ59:AZ68)</f>
        <v>57570.8</v>
      </c>
      <c r="BA4" s="11">
        <f>SUM('법정동(2012)'!BA59:BA68)</f>
        <v>47</v>
      </c>
      <c r="BB4" s="23">
        <f>SUM('법정동(2012)'!BB59:BB68)</f>
        <v>883</v>
      </c>
      <c r="BC4" s="11">
        <f>SUM('법정동(2012)'!BC59:BC68)</f>
        <v>4</v>
      </c>
      <c r="BD4" s="23">
        <f>SUM('법정동(2012)'!BD59:BD68)</f>
        <v>220074</v>
      </c>
      <c r="BE4" s="11">
        <f>SUM('법정동(2012)'!BE59:BE68)</f>
        <v>253</v>
      </c>
      <c r="BF4" s="23">
        <f>SUM('법정동(2012)'!BF59:BF68)</f>
        <v>556672</v>
      </c>
      <c r="BG4" s="63">
        <f>SUM('법정동(2012)'!BG59:BG68)</f>
        <v>1040</v>
      </c>
    </row>
    <row r="5" spans="1:59" s="5" customFormat="1" ht="18" customHeight="1">
      <c r="A5" s="61" t="s">
        <v>151</v>
      </c>
      <c r="B5" s="62">
        <f>SUM('법정동(2012)'!B69:B76)</f>
        <v>60477559.200000003</v>
      </c>
      <c r="C5" s="11">
        <f>SUM('법정동(2012)'!C69:C76)</f>
        <v>34224</v>
      </c>
      <c r="D5" s="23">
        <f>SUM('법정동(2012)'!D69:D76)</f>
        <v>6872687.2000000002</v>
      </c>
      <c r="E5" s="11">
        <f>SUM('법정동(2012)'!E69:E76)</f>
        <v>7861</v>
      </c>
      <c r="F5" s="23">
        <f>SUM('법정동(2012)'!F69:F76)</f>
        <v>9785823.3999999985</v>
      </c>
      <c r="G5" s="11">
        <f>SUM('법정동(2012)'!G69:G76)</f>
        <v>8117</v>
      </c>
      <c r="H5" s="23">
        <f>SUM('법정동(2012)'!H69:H76)</f>
        <v>36007</v>
      </c>
      <c r="I5" s="11">
        <f>SUM('법정동(2012)'!I69:I76)</f>
        <v>12</v>
      </c>
      <c r="J5" s="23">
        <f>SUM('법정동(2012)'!J69:J76)</f>
        <v>159080</v>
      </c>
      <c r="K5" s="11">
        <f>SUM('법정동(2012)'!K69:K76)</f>
        <v>89</v>
      </c>
      <c r="L5" s="23">
        <f>SUM('법정동(2012)'!L69:L76)</f>
        <v>35571571</v>
      </c>
      <c r="M5" s="11">
        <f>SUM('법정동(2012)'!M69:M76)</f>
        <v>5840</v>
      </c>
      <c r="N5" s="23">
        <f>SUM('법정동(2012)'!N69:N76)</f>
        <v>0</v>
      </c>
      <c r="O5" s="23">
        <f>SUM('법정동(2012)'!O69:O76)</f>
        <v>0</v>
      </c>
      <c r="P5" s="23">
        <f>SUM('법정동(2012)'!P69:P76)</f>
        <v>0</v>
      </c>
      <c r="Q5" s="11">
        <f>SUM('법정동(2012)'!Q69:Q76)</f>
        <v>0</v>
      </c>
      <c r="R5" s="23">
        <f>SUM('법정동(2012)'!R69:R76)</f>
        <v>1736626.1</v>
      </c>
      <c r="S5" s="11">
        <f>SUM('법정동(2012)'!S69:S76)</f>
        <v>4291</v>
      </c>
      <c r="T5" s="23">
        <f>SUM('법정동(2012)'!T69:T76)</f>
        <v>51171</v>
      </c>
      <c r="U5" s="11">
        <f>SUM('법정동(2012)'!U69:U76)</f>
        <v>26</v>
      </c>
      <c r="V5" s="23">
        <f>SUM('법정동(2012)'!V69:V76)</f>
        <v>102110.7</v>
      </c>
      <c r="W5" s="11">
        <f>SUM('법정동(2012)'!W69:W76)</f>
        <v>17</v>
      </c>
      <c r="X5" s="23">
        <f>SUM('법정동(2012)'!X69:X76)</f>
        <v>36535.1</v>
      </c>
      <c r="Y5" s="11">
        <f>SUM('법정동(2012)'!Y69:Y76)</f>
        <v>39</v>
      </c>
      <c r="Z5" s="23">
        <f>SUM('법정동(2012)'!Z69:Z76)</f>
        <v>32241.7</v>
      </c>
      <c r="AA5" s="11">
        <f>SUM('법정동(2012)'!AA69:AA76)</f>
        <v>36</v>
      </c>
      <c r="AB5" s="23">
        <f>SUM('법정동(2012)'!AB69:AB76)</f>
        <v>51716</v>
      </c>
      <c r="AC5" s="11">
        <f>SUM('법정동(2012)'!AC69:AC76)</f>
        <v>77</v>
      </c>
      <c r="AD5" s="23">
        <f>SUM('법정동(2012)'!AD69:AD76)</f>
        <v>2285997.2999999998</v>
      </c>
      <c r="AE5" s="11">
        <f>SUM('법정동(2012)'!AE69:AE76)</f>
        <v>5906</v>
      </c>
      <c r="AF5" s="23">
        <f>SUM('법정동(2012)'!AF69:AF76)</f>
        <v>94960</v>
      </c>
      <c r="AG5" s="11">
        <f>SUM('법정동(2012)'!AG69:AG76)</f>
        <v>57</v>
      </c>
      <c r="AH5" s="23">
        <f>SUM('법정동(2012)'!AH69:AH76)</f>
        <v>63531.6</v>
      </c>
      <c r="AI5" s="11">
        <f>SUM('법정동(2012)'!AI69:AI76)</f>
        <v>38</v>
      </c>
      <c r="AJ5" s="23">
        <f>SUM('법정동(2012)'!AJ69:AJ76)</f>
        <v>793275.5</v>
      </c>
      <c r="AK5" s="11">
        <f>SUM('법정동(2012)'!AK69:AK76)</f>
        <v>120</v>
      </c>
      <c r="AL5" s="23">
        <f>SUM('법정동(2012)'!AL69:AL76)</f>
        <v>949392.10000000009</v>
      </c>
      <c r="AM5" s="11">
        <f>SUM('법정동(2012)'!AM69:AM76)</f>
        <v>839</v>
      </c>
      <c r="AN5" s="23">
        <f>SUM('법정동(2012)'!AN69:AN76)</f>
        <v>951619.6</v>
      </c>
      <c r="AO5" s="11">
        <f>SUM('법정동(2012)'!AO69:AO76)</f>
        <v>187</v>
      </c>
      <c r="AP5" s="23">
        <f>SUM('법정동(2012)'!AP69:AP76)</f>
        <v>1375</v>
      </c>
      <c r="AQ5" s="11">
        <f>SUM('법정동(2012)'!AQ69:AQ76)</f>
        <v>1</v>
      </c>
      <c r="AR5" s="23">
        <f>SUM('법정동(2012)'!AR69:AR76)</f>
        <v>24714.799999999999</v>
      </c>
      <c r="AS5" s="11">
        <f>SUM('법정동(2012)'!AS69:AS76)</f>
        <v>59</v>
      </c>
      <c r="AT5" s="23">
        <f>SUM('법정동(2012)'!AT69:AT76)</f>
        <v>145680.79999999999</v>
      </c>
      <c r="AU5" s="11">
        <f>SUM('법정동(2012)'!AU69:AU76)</f>
        <v>52</v>
      </c>
      <c r="AV5" s="23">
        <f>SUM('법정동(2012)'!AV69:AV76)</f>
        <v>6110</v>
      </c>
      <c r="AW5" s="11">
        <f>SUM('법정동(2012)'!AW69:AW76)</f>
        <v>8</v>
      </c>
      <c r="AX5" s="23">
        <f>SUM('법정동(2012)'!AX69:AX76)</f>
        <v>0</v>
      </c>
      <c r="AY5" s="11">
        <f>SUM('법정동(2012)'!AY69:AY76)</f>
        <v>0</v>
      </c>
      <c r="AZ5" s="23">
        <f>SUM('법정동(2012)'!AZ69:AZ76)</f>
        <v>29188.3</v>
      </c>
      <c r="BA5" s="11">
        <f>SUM('법정동(2012)'!BA69:BA76)</f>
        <v>37</v>
      </c>
      <c r="BB5" s="23">
        <f>SUM('법정동(2012)'!BB69:BB76)</f>
        <v>0</v>
      </c>
      <c r="BC5" s="11">
        <f>SUM('법정동(2012)'!BC69:BC76)</f>
        <v>0</v>
      </c>
      <c r="BD5" s="23">
        <f>SUM('법정동(2012)'!BD69:BD76)</f>
        <v>348768</v>
      </c>
      <c r="BE5" s="11">
        <f>SUM('법정동(2012)'!BE69:BE76)</f>
        <v>184</v>
      </c>
      <c r="BF5" s="23">
        <f>SUM('법정동(2012)'!BF69:BF76)</f>
        <v>347377</v>
      </c>
      <c r="BG5" s="63">
        <f>SUM('법정동(2012)'!BG69:BG76)</f>
        <v>331</v>
      </c>
    </row>
    <row r="6" spans="1:59" s="5" customFormat="1" ht="18" customHeight="1">
      <c r="A6" s="61" t="s">
        <v>152</v>
      </c>
      <c r="B6" s="62">
        <f>SUM('법정동(2012)'!B77:B86)</f>
        <v>47104935.800000004</v>
      </c>
      <c r="C6" s="11">
        <f>SUM('법정동(2012)'!C77:C86)</f>
        <v>31338</v>
      </c>
      <c r="D6" s="23">
        <f>SUM('법정동(2012)'!D77:D86)</f>
        <v>5186210</v>
      </c>
      <c r="E6" s="11">
        <f>SUM('법정동(2012)'!E77:E86)</f>
        <v>5884</v>
      </c>
      <c r="F6" s="23">
        <f>SUM('법정동(2012)'!F77:F86)</f>
        <v>7985654</v>
      </c>
      <c r="G6" s="11">
        <f>SUM('법정동(2012)'!G77:G86)</f>
        <v>8211</v>
      </c>
      <c r="H6" s="23">
        <f>SUM('법정동(2012)'!H77:H86)</f>
        <v>231560</v>
      </c>
      <c r="I6" s="11">
        <f>SUM('법정동(2012)'!I77:I86)</f>
        <v>78</v>
      </c>
      <c r="J6" s="23">
        <f>SUM('법정동(2012)'!J77:J86)</f>
        <v>367311</v>
      </c>
      <c r="K6" s="11">
        <f>SUM('법정동(2012)'!K77:K86)</f>
        <v>239</v>
      </c>
      <c r="L6" s="23">
        <f>SUM('법정동(2012)'!L77:L86)</f>
        <v>26851339.900000002</v>
      </c>
      <c r="M6" s="11">
        <f>SUM('법정동(2012)'!M77:M86)</f>
        <v>5483</v>
      </c>
      <c r="N6" s="23">
        <f>SUM('법정동(2012)'!N77:N86)</f>
        <v>0</v>
      </c>
      <c r="O6" s="23">
        <f>SUM('법정동(2012)'!O77:O86)</f>
        <v>0</v>
      </c>
      <c r="P6" s="23">
        <f>SUM('법정동(2012)'!P77:P86)</f>
        <v>1937</v>
      </c>
      <c r="Q6" s="11">
        <f>SUM('법정동(2012)'!Q77:Q86)</f>
        <v>4</v>
      </c>
      <c r="R6" s="23">
        <f>SUM('법정동(2012)'!R77:R86)</f>
        <v>1633970.1</v>
      </c>
      <c r="S6" s="11">
        <f>SUM('법정동(2012)'!S77:S86)</f>
        <v>3982</v>
      </c>
      <c r="T6" s="23">
        <f>SUM('법정동(2012)'!T77:T86)</f>
        <v>148771.9</v>
      </c>
      <c r="U6" s="11">
        <f>SUM('법정동(2012)'!U77:U86)</f>
        <v>32</v>
      </c>
      <c r="V6" s="23">
        <f>SUM('법정동(2012)'!V77:V86)</f>
        <v>90856</v>
      </c>
      <c r="W6" s="11">
        <f>SUM('법정동(2012)'!W77:W86)</f>
        <v>22</v>
      </c>
      <c r="X6" s="23">
        <f>SUM('법정동(2012)'!X77:X86)</f>
        <v>11276.7</v>
      </c>
      <c r="Y6" s="11">
        <f>SUM('법정동(2012)'!Y77:Y86)</f>
        <v>16</v>
      </c>
      <c r="Z6" s="23">
        <f>SUM('법정동(2012)'!Z77:Z86)</f>
        <v>22941</v>
      </c>
      <c r="AA6" s="11">
        <f>SUM('법정동(2012)'!AA77:AA86)</f>
        <v>21</v>
      </c>
      <c r="AB6" s="23">
        <f>SUM('법정동(2012)'!AB77:AB86)</f>
        <v>29349</v>
      </c>
      <c r="AC6" s="11">
        <f>SUM('법정동(2012)'!AC77:AC86)</f>
        <v>41</v>
      </c>
      <c r="AD6" s="23">
        <f>SUM('법정동(2012)'!AD77:AD86)</f>
        <v>1600456.6</v>
      </c>
      <c r="AE6" s="11">
        <f>SUM('법정동(2012)'!AE77:AE86)</f>
        <v>5380</v>
      </c>
      <c r="AF6" s="23">
        <f>SUM('법정동(2012)'!AF77:AF86)</f>
        <v>165121</v>
      </c>
      <c r="AG6" s="11">
        <f>SUM('법정동(2012)'!AG77:AG86)</f>
        <v>111</v>
      </c>
      <c r="AH6" s="23">
        <f>SUM('법정동(2012)'!AH77:AH86)</f>
        <v>33895</v>
      </c>
      <c r="AI6" s="11">
        <f>SUM('법정동(2012)'!AI77:AI86)</f>
        <v>31</v>
      </c>
      <c r="AJ6" s="23">
        <f>SUM('법정동(2012)'!AJ77:AJ86)</f>
        <v>183928</v>
      </c>
      <c r="AK6" s="11">
        <f>SUM('법정동(2012)'!AK77:AK86)</f>
        <v>63</v>
      </c>
      <c r="AL6" s="23">
        <f>SUM('법정동(2012)'!AL77:AL86)</f>
        <v>894866.3</v>
      </c>
      <c r="AM6" s="11">
        <f>SUM('법정동(2012)'!AM77:AM86)</f>
        <v>820</v>
      </c>
      <c r="AN6" s="23">
        <f>SUM('법정동(2012)'!AN77:AN86)</f>
        <v>341352</v>
      </c>
      <c r="AO6" s="11">
        <f>SUM('법정동(2012)'!AO77:AO86)</f>
        <v>191</v>
      </c>
      <c r="AP6" s="23">
        <f>SUM('법정동(2012)'!AP77:AP86)</f>
        <v>2992</v>
      </c>
      <c r="AQ6" s="11">
        <f>SUM('법정동(2012)'!AQ77:AQ86)</f>
        <v>2</v>
      </c>
      <c r="AR6" s="23">
        <f>SUM('법정동(2012)'!AR77:AR86)</f>
        <v>90557</v>
      </c>
      <c r="AS6" s="11">
        <f>SUM('법정동(2012)'!AS77:AS86)</f>
        <v>103</v>
      </c>
      <c r="AT6" s="23">
        <f>SUM('법정동(2012)'!AT77:AT86)</f>
        <v>93427.7</v>
      </c>
      <c r="AU6" s="11">
        <f>SUM('법정동(2012)'!AU77:AU86)</f>
        <v>11</v>
      </c>
      <c r="AV6" s="23">
        <f>SUM('법정동(2012)'!AV77:AV86)</f>
        <v>0</v>
      </c>
      <c r="AW6" s="11">
        <f>SUM('법정동(2012)'!AW77:AW86)</f>
        <v>0</v>
      </c>
      <c r="AX6" s="23">
        <f>SUM('법정동(2012)'!AX77:AX86)</f>
        <v>0</v>
      </c>
      <c r="AY6" s="11">
        <f>SUM('법정동(2012)'!AY77:AY86)</f>
        <v>0</v>
      </c>
      <c r="AZ6" s="23">
        <f>SUM('법정동(2012)'!AZ77:AZ86)</f>
        <v>28673</v>
      </c>
      <c r="BA6" s="11">
        <f>SUM('법정동(2012)'!BA77:BA86)</f>
        <v>31</v>
      </c>
      <c r="BB6" s="23">
        <f>SUM('법정동(2012)'!BB77:BB86)</f>
        <v>0</v>
      </c>
      <c r="BC6" s="11">
        <f>SUM('법정동(2012)'!BC77:BC86)</f>
        <v>0</v>
      </c>
      <c r="BD6" s="23">
        <f>SUM('법정동(2012)'!BD77:BD86)</f>
        <v>125151</v>
      </c>
      <c r="BE6" s="11">
        <f>SUM('법정동(2012)'!BE77:BE86)</f>
        <v>166</v>
      </c>
      <c r="BF6" s="23">
        <f>SUM('법정동(2012)'!BF77:BF86)</f>
        <v>983339.6</v>
      </c>
      <c r="BG6" s="63">
        <f>SUM('법정동(2012)'!BG77:BG86)</f>
        <v>416</v>
      </c>
    </row>
    <row r="7" spans="1:59" s="5" customFormat="1" ht="18" customHeight="1">
      <c r="A7" s="61" t="s">
        <v>153</v>
      </c>
      <c r="B7" s="62">
        <f>SUM('법정동(2012)'!B87:B96)</f>
        <v>70124121.100000009</v>
      </c>
      <c r="C7" s="11">
        <f>SUM('법정동(2012)'!C87:C96)</f>
        <v>38470</v>
      </c>
      <c r="D7" s="23">
        <f>SUM('법정동(2012)'!D87:D96)</f>
        <v>10689357</v>
      </c>
      <c r="E7" s="11">
        <f>SUM('법정동(2012)'!E87:E96)</f>
        <v>10453</v>
      </c>
      <c r="F7" s="23">
        <f>SUM('법정동(2012)'!F87:F96)</f>
        <v>6120877.9000000004</v>
      </c>
      <c r="G7" s="11">
        <f>SUM('법정동(2012)'!G87:G96)</f>
        <v>6612</v>
      </c>
      <c r="H7" s="23">
        <f>SUM('법정동(2012)'!H87:H96)</f>
        <v>130154</v>
      </c>
      <c r="I7" s="11">
        <f>SUM('법정동(2012)'!I87:I96)</f>
        <v>50</v>
      </c>
      <c r="J7" s="23">
        <f>SUM('법정동(2012)'!J87:J96)</f>
        <v>216091</v>
      </c>
      <c r="K7" s="11">
        <f>SUM('법정동(2012)'!K87:K96)</f>
        <v>83</v>
      </c>
      <c r="L7" s="23">
        <f>SUM('법정동(2012)'!L87:L96)</f>
        <v>47361699.799999997</v>
      </c>
      <c r="M7" s="11">
        <f>SUM('법정동(2012)'!M87:M96)</f>
        <v>8552</v>
      </c>
      <c r="N7" s="23">
        <f>SUM('법정동(2012)'!N87:N96)</f>
        <v>0</v>
      </c>
      <c r="O7" s="23">
        <f>SUM('법정동(2012)'!O87:O96)</f>
        <v>0</v>
      </c>
      <c r="P7" s="23">
        <f>SUM('법정동(2012)'!P87:P96)</f>
        <v>0</v>
      </c>
      <c r="Q7" s="11">
        <f>SUM('법정동(2012)'!Q87:Q96)</f>
        <v>0</v>
      </c>
      <c r="R7" s="23">
        <f>SUM('법정동(2012)'!R87:R96)</f>
        <v>1334072.5</v>
      </c>
      <c r="S7" s="11">
        <f>SUM('법정동(2012)'!S87:S96)</f>
        <v>4008</v>
      </c>
      <c r="T7" s="23">
        <f>SUM('법정동(2012)'!T87:T96)</f>
        <v>215372.2</v>
      </c>
      <c r="U7" s="11">
        <f>SUM('법정동(2012)'!U87:U96)</f>
        <v>66</v>
      </c>
      <c r="V7" s="23">
        <f>SUM('법정동(2012)'!V87:V96)</f>
        <v>117587</v>
      </c>
      <c r="W7" s="11">
        <f>SUM('법정동(2012)'!W87:W96)</f>
        <v>38</v>
      </c>
      <c r="X7" s="23">
        <f>SUM('법정동(2012)'!X87:X96)</f>
        <v>10247</v>
      </c>
      <c r="Y7" s="11">
        <f>SUM('법정동(2012)'!Y87:Y96)</f>
        <v>10</v>
      </c>
      <c r="Z7" s="23">
        <f>SUM('법정동(2012)'!Z87:Z96)</f>
        <v>7560</v>
      </c>
      <c r="AA7" s="11">
        <f>SUM('법정동(2012)'!AA87:AA96)</f>
        <v>5</v>
      </c>
      <c r="AB7" s="23">
        <f>SUM('법정동(2012)'!AB87:AB96)</f>
        <v>38488</v>
      </c>
      <c r="AC7" s="11">
        <f>SUM('법정동(2012)'!AC87:AC96)</f>
        <v>70</v>
      </c>
      <c r="AD7" s="23">
        <f>SUM('법정동(2012)'!AD87:AD96)</f>
        <v>1956455.6</v>
      </c>
      <c r="AE7" s="11">
        <f>SUM('법정동(2012)'!AE87:AE96)</f>
        <v>6666</v>
      </c>
      <c r="AF7" s="23">
        <f>SUM('법정동(2012)'!AF87:AF96)</f>
        <v>0</v>
      </c>
      <c r="AG7" s="11">
        <f>SUM('법정동(2012)'!AG87:AG96)</f>
        <v>0</v>
      </c>
      <c r="AH7" s="23">
        <f>SUM('법정동(2012)'!AH87:AH96)</f>
        <v>48325</v>
      </c>
      <c r="AI7" s="11">
        <f>SUM('법정동(2012)'!AI87:AI96)</f>
        <v>97</v>
      </c>
      <c r="AJ7" s="23">
        <f>SUM('법정동(2012)'!AJ87:AJ96)</f>
        <v>102962.1</v>
      </c>
      <c r="AK7" s="11">
        <f>SUM('법정동(2012)'!AK87:AK96)</f>
        <v>69</v>
      </c>
      <c r="AL7" s="23">
        <f>SUM('법정동(2012)'!AL87:AL96)</f>
        <v>770183.5</v>
      </c>
      <c r="AM7" s="11">
        <f>SUM('법정동(2012)'!AM87:AM96)</f>
        <v>840</v>
      </c>
      <c r="AN7" s="23">
        <f>SUM('법정동(2012)'!AN87:AN96)</f>
        <v>564672.80000000005</v>
      </c>
      <c r="AO7" s="11">
        <f>SUM('법정동(2012)'!AO87:AO96)</f>
        <v>269</v>
      </c>
      <c r="AP7" s="23">
        <f>SUM('법정동(2012)'!AP87:AP96)</f>
        <v>30112</v>
      </c>
      <c r="AQ7" s="11">
        <f>SUM('법정동(2012)'!AQ87:AQ96)</f>
        <v>20</v>
      </c>
      <c r="AR7" s="23">
        <f>SUM('법정동(2012)'!AR87:AR96)</f>
        <v>0</v>
      </c>
      <c r="AS7" s="11">
        <f>SUM('법정동(2012)'!AS87:AS96)</f>
        <v>0</v>
      </c>
      <c r="AT7" s="23">
        <f>SUM('법정동(2012)'!AT87:AT96)</f>
        <v>0</v>
      </c>
      <c r="AU7" s="11">
        <f>SUM('법정동(2012)'!AU87:AU96)</f>
        <v>0</v>
      </c>
      <c r="AV7" s="23">
        <f>SUM('법정동(2012)'!AV87:AV96)</f>
        <v>0</v>
      </c>
      <c r="AW7" s="11">
        <f>SUM('법정동(2012)'!AW87:AW96)</f>
        <v>0</v>
      </c>
      <c r="AX7" s="23">
        <f>SUM('법정동(2012)'!AX87:AX96)</f>
        <v>0</v>
      </c>
      <c r="AY7" s="11">
        <f>SUM('법정동(2012)'!AY87:AY96)</f>
        <v>0</v>
      </c>
      <c r="AZ7" s="23">
        <f>SUM('법정동(2012)'!AZ87:AZ96)</f>
        <v>24002</v>
      </c>
      <c r="BA7" s="11">
        <f>SUM('법정동(2012)'!BA87:BA96)</f>
        <v>41</v>
      </c>
      <c r="BB7" s="23">
        <f>SUM('법정동(2012)'!BB87:BB96)</f>
        <v>6161</v>
      </c>
      <c r="BC7" s="11">
        <f>SUM('법정동(2012)'!BC87:BC96)</f>
        <v>3</v>
      </c>
      <c r="BD7" s="23">
        <f>SUM('법정동(2012)'!BD87:BD96)</f>
        <v>136137</v>
      </c>
      <c r="BE7" s="11">
        <f>SUM('법정동(2012)'!BE87:BE96)</f>
        <v>161</v>
      </c>
      <c r="BF7" s="23">
        <f>SUM('법정동(2012)'!BF87:BF96)</f>
        <v>243603.7</v>
      </c>
      <c r="BG7" s="63">
        <f>SUM('법정동(2012)'!BG87:BG96)</f>
        <v>357</v>
      </c>
    </row>
    <row r="8" spans="1:59" s="5" customFormat="1" ht="18" customHeight="1">
      <c r="A8" s="61" t="s">
        <v>154</v>
      </c>
      <c r="B8" s="62">
        <f>SUM('법정동(2012)'!B97:B105)</f>
        <v>42500991</v>
      </c>
      <c r="C8" s="11">
        <f>SUM('법정동(2012)'!C97:C105)</f>
        <v>21253</v>
      </c>
      <c r="D8" s="23">
        <f>SUM('법정동(2012)'!D97:D105)</f>
        <v>9166297</v>
      </c>
      <c r="E8" s="11">
        <f>SUM('법정동(2012)'!E97:E105)</f>
        <v>8376</v>
      </c>
      <c r="F8" s="23">
        <f>SUM('법정동(2012)'!F97:F105)</f>
        <v>1435840</v>
      </c>
      <c r="G8" s="11">
        <f>SUM('법정동(2012)'!G97:G105)</f>
        <v>3215</v>
      </c>
      <c r="H8" s="23">
        <f>SUM('법정동(2012)'!H97:H105)</f>
        <v>0</v>
      </c>
      <c r="I8" s="11">
        <f>SUM('법정동(2012)'!I97:I105)</f>
        <v>0</v>
      </c>
      <c r="J8" s="23">
        <f>SUM('법정동(2012)'!J97:J105)</f>
        <v>598</v>
      </c>
      <c r="K8" s="11">
        <f>SUM('법정동(2012)'!K97:K105)</f>
        <v>1</v>
      </c>
      <c r="L8" s="23">
        <f>SUM('법정동(2012)'!L97:L105)</f>
        <v>29901916</v>
      </c>
      <c r="M8" s="11">
        <f>SUM('법정동(2012)'!M97:M105)</f>
        <v>4312</v>
      </c>
      <c r="N8" s="23">
        <f>SUM('법정동(2012)'!N97:N105)</f>
        <v>0</v>
      </c>
      <c r="O8" s="23">
        <f>SUM('법정동(2012)'!O97:O105)</f>
        <v>0</v>
      </c>
      <c r="P8" s="23">
        <f>SUM('법정동(2012)'!P97:P105)</f>
        <v>0</v>
      </c>
      <c r="Q8" s="11">
        <f>SUM('법정동(2012)'!Q97:Q105)</f>
        <v>0</v>
      </c>
      <c r="R8" s="23">
        <f>SUM('법정동(2012)'!R97:R105)</f>
        <v>632521</v>
      </c>
      <c r="S8" s="11">
        <f>SUM('법정동(2012)'!S97:S105)</f>
        <v>2640</v>
      </c>
      <c r="T8" s="23">
        <f>SUM('법정동(2012)'!T97:T105)</f>
        <v>0</v>
      </c>
      <c r="U8" s="11">
        <f>SUM('법정동(2012)'!U97:U105)</f>
        <v>0</v>
      </c>
      <c r="V8" s="23">
        <f>SUM('법정동(2012)'!V97:V105)</f>
        <v>92803</v>
      </c>
      <c r="W8" s="11">
        <f>SUM('법정동(2012)'!W97:W105)</f>
        <v>43</v>
      </c>
      <c r="X8" s="23">
        <f>SUM('법정동(2012)'!X97:X105)</f>
        <v>0</v>
      </c>
      <c r="Y8" s="11">
        <f>SUM('법정동(2012)'!Y97:Y105)</f>
        <v>0</v>
      </c>
      <c r="Z8" s="23">
        <f>SUM('법정동(2012)'!Z97:Z105)</f>
        <v>0</v>
      </c>
      <c r="AA8" s="11">
        <f>SUM('법정동(2012)'!AA97:AA105)</f>
        <v>0</v>
      </c>
      <c r="AB8" s="23">
        <f>SUM('법정동(2012)'!AB97:AB105)</f>
        <v>900</v>
      </c>
      <c r="AC8" s="11">
        <f>SUM('법정동(2012)'!AC97:AC105)</f>
        <v>4</v>
      </c>
      <c r="AD8" s="23">
        <f>SUM('법정동(2012)'!AD97:AD105)</f>
        <v>767486</v>
      </c>
      <c r="AE8" s="11">
        <f>SUM('법정동(2012)'!AE97:AE105)</f>
        <v>1901</v>
      </c>
      <c r="AF8" s="23">
        <f>SUM('법정동(2012)'!AF97:AF105)</f>
        <v>0</v>
      </c>
      <c r="AG8" s="11">
        <f>SUM('법정동(2012)'!AG97:AG105)</f>
        <v>0</v>
      </c>
      <c r="AH8" s="23">
        <f>SUM('법정동(2012)'!AH97:AH105)</f>
        <v>32964</v>
      </c>
      <c r="AI8" s="11">
        <f>SUM('법정동(2012)'!AI97:AI105)</f>
        <v>96</v>
      </c>
      <c r="AJ8" s="23">
        <f>SUM('법정동(2012)'!AJ97:AJ105)</f>
        <v>14717</v>
      </c>
      <c r="AK8" s="11">
        <f>SUM('법정동(2012)'!AK97:AK105)</f>
        <v>49</v>
      </c>
      <c r="AL8" s="23">
        <f>SUM('법정동(2012)'!AL97:AL105)</f>
        <v>128685</v>
      </c>
      <c r="AM8" s="11">
        <f>SUM('법정동(2012)'!AM97:AM105)</f>
        <v>140</v>
      </c>
      <c r="AN8" s="23">
        <f>SUM('법정동(2012)'!AN97:AN105)</f>
        <v>38639</v>
      </c>
      <c r="AO8" s="11">
        <f>SUM('법정동(2012)'!AO97:AO105)</f>
        <v>55</v>
      </c>
      <c r="AP8" s="23">
        <f>SUM('법정동(2012)'!AP97:AP105)</f>
        <v>25134</v>
      </c>
      <c r="AQ8" s="11">
        <f>SUM('법정동(2012)'!AQ97:AQ105)</f>
        <v>20</v>
      </c>
      <c r="AR8" s="23">
        <f>SUM('법정동(2012)'!AR97:AR105)</f>
        <v>2410</v>
      </c>
      <c r="AS8" s="11">
        <f>SUM('법정동(2012)'!AS97:AS105)</f>
        <v>5</v>
      </c>
      <c r="AT8" s="23">
        <f>SUM('법정동(2012)'!AT97:AT105)</f>
        <v>0</v>
      </c>
      <c r="AU8" s="11">
        <f>SUM('법정동(2012)'!AU97:AU105)</f>
        <v>0</v>
      </c>
      <c r="AV8" s="23">
        <f>SUM('법정동(2012)'!AV97:AV105)</f>
        <v>0</v>
      </c>
      <c r="AW8" s="11">
        <f>SUM('법정동(2012)'!AW97:AW105)</f>
        <v>0</v>
      </c>
      <c r="AX8" s="23">
        <f>SUM('법정동(2012)'!AX97:AX105)</f>
        <v>0</v>
      </c>
      <c r="AY8" s="11">
        <f>SUM('법정동(2012)'!AY97:AY105)</f>
        <v>0</v>
      </c>
      <c r="AZ8" s="23">
        <f>SUM('법정동(2012)'!AZ97:AZ105)</f>
        <v>4706</v>
      </c>
      <c r="BA8" s="11">
        <f>SUM('법정동(2012)'!BA97:BA105)</f>
        <v>14</v>
      </c>
      <c r="BB8" s="23">
        <f>SUM('법정동(2012)'!BB97:BB105)</f>
        <v>0</v>
      </c>
      <c r="BC8" s="11">
        <f>SUM('법정동(2012)'!BC97:BC105)</f>
        <v>0</v>
      </c>
      <c r="BD8" s="23">
        <f>SUM('법정동(2012)'!BD97:BD105)</f>
        <v>126508</v>
      </c>
      <c r="BE8" s="11">
        <f>SUM('법정동(2012)'!BE97:BE105)</f>
        <v>127</v>
      </c>
      <c r="BF8" s="23">
        <f>SUM('법정동(2012)'!BF97:BF105)</f>
        <v>128867</v>
      </c>
      <c r="BG8" s="63">
        <f>SUM('법정동(2012)'!BG97:BG105)</f>
        <v>255</v>
      </c>
    </row>
    <row r="9" spans="1:59" s="5" customFormat="1" ht="18" customHeight="1">
      <c r="A9" s="61" t="s">
        <v>155</v>
      </c>
      <c r="B9" s="62">
        <f>SUM('법정동(2012)'!B106:B115)</f>
        <v>26355391</v>
      </c>
      <c r="C9" s="11">
        <f>SUM('법정동(2012)'!C106:C115)</f>
        <v>15837</v>
      </c>
      <c r="D9" s="23">
        <f>SUM('법정동(2012)'!D106:D115)</f>
        <v>6740906</v>
      </c>
      <c r="E9" s="11">
        <f>SUM('법정동(2012)'!E106:E115)</f>
        <v>6995</v>
      </c>
      <c r="F9" s="23">
        <f>SUM('법정동(2012)'!F106:F115)</f>
        <v>920049</v>
      </c>
      <c r="G9" s="11">
        <f>SUM('법정동(2012)'!G106:G115)</f>
        <v>1141</v>
      </c>
      <c r="H9" s="23">
        <f>SUM('법정동(2012)'!H106:H115)</f>
        <v>1895</v>
      </c>
      <c r="I9" s="11">
        <f>SUM('법정동(2012)'!I106:I115)</f>
        <v>2</v>
      </c>
      <c r="J9" s="23">
        <f>SUM('법정동(2012)'!J106:J115)</f>
        <v>2927</v>
      </c>
      <c r="K9" s="11">
        <f>SUM('법정동(2012)'!K106:K115)</f>
        <v>3</v>
      </c>
      <c r="L9" s="23">
        <f>SUM('법정동(2012)'!L106:L115)</f>
        <v>17099838</v>
      </c>
      <c r="M9" s="11">
        <f>SUM('법정동(2012)'!M106:M115)</f>
        <v>3695</v>
      </c>
      <c r="N9" s="23">
        <f>SUM('법정동(2012)'!N106:N115)</f>
        <v>0</v>
      </c>
      <c r="O9" s="23">
        <f>SUM('법정동(2012)'!O106:O115)</f>
        <v>0</v>
      </c>
      <c r="P9" s="23">
        <f>SUM('법정동(2012)'!P106:P115)</f>
        <v>8625</v>
      </c>
      <c r="Q9" s="11">
        <f>SUM('법정동(2012)'!Q106:Q115)</f>
        <v>2</v>
      </c>
      <c r="R9" s="23">
        <f>SUM('법정동(2012)'!R106:R115)</f>
        <v>512976</v>
      </c>
      <c r="S9" s="11">
        <f>SUM('법정동(2012)'!S106:S115)</f>
        <v>2003</v>
      </c>
      <c r="T9" s="23">
        <f>SUM('법정동(2012)'!T106:T115)</f>
        <v>0</v>
      </c>
      <c r="U9" s="11">
        <f>SUM('법정동(2012)'!U106:U115)</f>
        <v>0</v>
      </c>
      <c r="V9" s="23">
        <f>SUM('법정동(2012)'!V106:V115)</f>
        <v>93495</v>
      </c>
      <c r="W9" s="11">
        <f>SUM('법정동(2012)'!W106:W115)</f>
        <v>42</v>
      </c>
      <c r="X9" s="23">
        <f>SUM('법정동(2012)'!X106:X115)</f>
        <v>0</v>
      </c>
      <c r="Y9" s="11">
        <f>SUM('법정동(2012)'!Y106:Y115)</f>
        <v>0</v>
      </c>
      <c r="Z9" s="23">
        <f>SUM('법정동(2012)'!Z106:Z115)</f>
        <v>0</v>
      </c>
      <c r="AA9" s="11">
        <f>SUM('법정동(2012)'!AA106:AA115)</f>
        <v>0</v>
      </c>
      <c r="AB9" s="23">
        <f>SUM('법정동(2012)'!AB106:AB115)</f>
        <v>395</v>
      </c>
      <c r="AC9" s="11">
        <f>SUM('법정동(2012)'!AC106:AC115)</f>
        <v>1</v>
      </c>
      <c r="AD9" s="23">
        <f>SUM('법정동(2012)'!AD106:AD115)</f>
        <v>430334</v>
      </c>
      <c r="AE9" s="11">
        <f>SUM('법정동(2012)'!AE106:AE115)</f>
        <v>1287</v>
      </c>
      <c r="AF9" s="23">
        <f>SUM('법정동(2012)'!AF106:AF115)</f>
        <v>0</v>
      </c>
      <c r="AG9" s="11">
        <f>SUM('법정동(2012)'!AG106:AG115)</f>
        <v>0</v>
      </c>
      <c r="AH9" s="23">
        <f>SUM('법정동(2012)'!AH106:AH115)</f>
        <v>48143</v>
      </c>
      <c r="AI9" s="11">
        <f>SUM('법정동(2012)'!AI106:AI115)</f>
        <v>94</v>
      </c>
      <c r="AJ9" s="23">
        <f>SUM('법정동(2012)'!AJ106:AJ115)</f>
        <v>15965</v>
      </c>
      <c r="AK9" s="11">
        <f>SUM('법정동(2012)'!AK106:AK115)</f>
        <v>16</v>
      </c>
      <c r="AL9" s="23">
        <f>SUM('법정동(2012)'!AL106:AL115)</f>
        <v>134098</v>
      </c>
      <c r="AM9" s="11">
        <f>SUM('법정동(2012)'!AM106:AM115)</f>
        <v>103</v>
      </c>
      <c r="AN9" s="23">
        <f>SUM('법정동(2012)'!AN106:AN115)</f>
        <v>74637</v>
      </c>
      <c r="AO9" s="11">
        <f>SUM('법정동(2012)'!AO106:AO115)</f>
        <v>26</v>
      </c>
      <c r="AP9" s="23">
        <f>SUM('법정동(2012)'!AP106:AP115)</f>
        <v>26934</v>
      </c>
      <c r="AQ9" s="11">
        <f>SUM('법정동(2012)'!AQ106:AQ115)</f>
        <v>22</v>
      </c>
      <c r="AR9" s="23">
        <f>SUM('법정동(2012)'!AR106:AR115)</f>
        <v>0</v>
      </c>
      <c r="AS9" s="11">
        <f>SUM('법정동(2012)'!AS106:AS115)</f>
        <v>0</v>
      </c>
      <c r="AT9" s="23">
        <f>SUM('법정동(2012)'!AT106:AT115)</f>
        <v>0</v>
      </c>
      <c r="AU9" s="11">
        <f>SUM('법정동(2012)'!AU106:AU115)</f>
        <v>0</v>
      </c>
      <c r="AV9" s="23">
        <f>SUM('법정동(2012)'!AV106:AV115)</f>
        <v>0</v>
      </c>
      <c r="AW9" s="11">
        <f>SUM('법정동(2012)'!AW106:AW115)</f>
        <v>0</v>
      </c>
      <c r="AX9" s="23">
        <f>SUM('법정동(2012)'!AX106:AX115)</f>
        <v>0</v>
      </c>
      <c r="AY9" s="11">
        <f>SUM('법정동(2012)'!AY106:AY115)</f>
        <v>0</v>
      </c>
      <c r="AZ9" s="23">
        <f>SUM('법정동(2012)'!AZ106:AZ115)</f>
        <v>6371</v>
      </c>
      <c r="BA9" s="11">
        <f>SUM('법정동(2012)'!BA106:BA115)</f>
        <v>12</v>
      </c>
      <c r="BB9" s="23">
        <f>SUM('법정동(2012)'!BB106:BB115)</f>
        <v>0</v>
      </c>
      <c r="BC9" s="11">
        <f>SUM('법정동(2012)'!BC106:BC115)</f>
        <v>0</v>
      </c>
      <c r="BD9" s="23">
        <f>SUM('법정동(2012)'!BD106:BD115)</f>
        <v>98336</v>
      </c>
      <c r="BE9" s="11">
        <f>SUM('법정동(2012)'!BE106:BE115)</f>
        <v>211</v>
      </c>
      <c r="BF9" s="23">
        <f>SUM('법정동(2012)'!BF106:BF115)</f>
        <v>139467</v>
      </c>
      <c r="BG9" s="63">
        <f>SUM('법정동(2012)'!BG106:BG115)</f>
        <v>182</v>
      </c>
    </row>
    <row r="10" spans="1:59" s="5" customFormat="1" ht="18" customHeight="1">
      <c r="A10" s="61" t="s">
        <v>156</v>
      </c>
      <c r="B10" s="62">
        <f>SUM('법정동(2012)'!B116:B121)</f>
        <v>27545341</v>
      </c>
      <c r="C10" s="11">
        <f>SUM('법정동(2012)'!C116:C121)</f>
        <v>13976</v>
      </c>
      <c r="D10" s="23">
        <f>SUM('법정동(2012)'!D116:D121)</f>
        <v>4841832</v>
      </c>
      <c r="E10" s="11">
        <f>SUM('법정동(2012)'!E116:E121)</f>
        <v>5735</v>
      </c>
      <c r="F10" s="23">
        <f>SUM('법정동(2012)'!F116:F121)</f>
        <v>286879</v>
      </c>
      <c r="G10" s="11">
        <f>SUM('법정동(2012)'!G116:G121)</f>
        <v>676</v>
      </c>
      <c r="H10" s="23">
        <f>SUM('법정동(2012)'!H116:H121)</f>
        <v>981</v>
      </c>
      <c r="I10" s="11">
        <f>SUM('법정동(2012)'!I116:I121)</f>
        <v>1</v>
      </c>
      <c r="J10" s="23">
        <f>SUM('법정동(2012)'!J116:J121)</f>
        <v>81491</v>
      </c>
      <c r="K10" s="11">
        <f>SUM('법정동(2012)'!K116:K121)</f>
        <v>6</v>
      </c>
      <c r="L10" s="23">
        <f>SUM('법정동(2012)'!L116:L121)</f>
        <v>20747063</v>
      </c>
      <c r="M10" s="11">
        <f>SUM('법정동(2012)'!M116:M121)</f>
        <v>4235</v>
      </c>
      <c r="N10" s="23">
        <f>SUM('법정동(2012)'!N116:N121)</f>
        <v>0</v>
      </c>
      <c r="O10" s="23">
        <f>SUM('법정동(2012)'!O116:O121)</f>
        <v>0</v>
      </c>
      <c r="P10" s="23">
        <f>SUM('법정동(2012)'!P116:P121)</f>
        <v>0</v>
      </c>
      <c r="Q10" s="11">
        <f>SUM('법정동(2012)'!Q116:Q121)</f>
        <v>0</v>
      </c>
      <c r="R10" s="23">
        <f>SUM('법정동(2012)'!R116:R121)</f>
        <v>478503</v>
      </c>
      <c r="S10" s="11">
        <f>SUM('법정동(2012)'!S116:S121)</f>
        <v>2151</v>
      </c>
      <c r="T10" s="23">
        <f>SUM('법정동(2012)'!T116:T121)</f>
        <v>0</v>
      </c>
      <c r="U10" s="11">
        <f>SUM('법정동(2012)'!U116:U121)</f>
        <v>0</v>
      </c>
      <c r="V10" s="23">
        <f>SUM('법정동(2012)'!V116:V121)</f>
        <v>71912</v>
      </c>
      <c r="W10" s="11">
        <f>SUM('법정동(2012)'!W116:W121)</f>
        <v>25</v>
      </c>
      <c r="X10" s="23">
        <f>SUM('법정동(2012)'!X116:X121)</f>
        <v>0</v>
      </c>
      <c r="Y10" s="11">
        <f>SUM('법정동(2012)'!Y116:Y121)</f>
        <v>0</v>
      </c>
      <c r="Z10" s="23">
        <f>SUM('법정동(2012)'!Z116:Z121)</f>
        <v>0</v>
      </c>
      <c r="AA10" s="11">
        <f>SUM('법정동(2012)'!AA116:AA121)</f>
        <v>0</v>
      </c>
      <c r="AB10" s="23">
        <f>SUM('법정동(2012)'!AB116:AB121)</f>
        <v>768</v>
      </c>
      <c r="AC10" s="11">
        <f>SUM('법정동(2012)'!AC116:AC121)</f>
        <v>4</v>
      </c>
      <c r="AD10" s="23">
        <f>SUM('법정동(2012)'!AD116:AD121)</f>
        <v>373998</v>
      </c>
      <c r="AE10" s="11">
        <f>SUM('법정동(2012)'!AE116:AE121)</f>
        <v>640</v>
      </c>
      <c r="AF10" s="23">
        <f>SUM('법정동(2012)'!AF116:AF121)</f>
        <v>0</v>
      </c>
      <c r="AG10" s="11">
        <f>SUM('법정동(2012)'!AG116:AG121)</f>
        <v>0</v>
      </c>
      <c r="AH10" s="23">
        <f>SUM('법정동(2012)'!AH116:AH121)</f>
        <v>28885</v>
      </c>
      <c r="AI10" s="11">
        <f>SUM('법정동(2012)'!AI116:AI121)</f>
        <v>42</v>
      </c>
      <c r="AJ10" s="23">
        <f>SUM('법정동(2012)'!AJ116:AJ121)</f>
        <v>1424</v>
      </c>
      <c r="AK10" s="11">
        <f>SUM('법정동(2012)'!AK116:AK121)</f>
        <v>8</v>
      </c>
      <c r="AL10" s="23">
        <f>SUM('법정동(2012)'!AL116:AL121)</f>
        <v>48446</v>
      </c>
      <c r="AM10" s="11">
        <f>SUM('법정동(2012)'!AM116:AM121)</f>
        <v>35</v>
      </c>
      <c r="AN10" s="23">
        <f>SUM('법정동(2012)'!AN116:AN121)</f>
        <v>4297</v>
      </c>
      <c r="AO10" s="11">
        <f>SUM('법정동(2012)'!AO116:AO121)</f>
        <v>5</v>
      </c>
      <c r="AP10" s="23">
        <f>SUM('법정동(2012)'!AP116:AP121)</f>
        <v>9924</v>
      </c>
      <c r="AQ10" s="11">
        <f>SUM('법정동(2012)'!AQ116:AQ121)</f>
        <v>9</v>
      </c>
      <c r="AR10" s="23">
        <f>SUM('법정동(2012)'!AR116:AR121)</f>
        <v>0</v>
      </c>
      <c r="AS10" s="11">
        <f>SUM('법정동(2012)'!AS116:AS121)</f>
        <v>0</v>
      </c>
      <c r="AT10" s="23">
        <f>SUM('법정동(2012)'!AT116:AT121)</f>
        <v>0</v>
      </c>
      <c r="AU10" s="11">
        <f>SUM('법정동(2012)'!AU116:AU121)</f>
        <v>0</v>
      </c>
      <c r="AV10" s="23">
        <f>SUM('법정동(2012)'!AV116:AV121)</f>
        <v>0</v>
      </c>
      <c r="AW10" s="11">
        <f>SUM('법정동(2012)'!AW116:AW121)</f>
        <v>0</v>
      </c>
      <c r="AX10" s="23">
        <f>SUM('법정동(2012)'!AX116:AX121)</f>
        <v>0</v>
      </c>
      <c r="AY10" s="11">
        <f>SUM('법정동(2012)'!AY116:AY121)</f>
        <v>0</v>
      </c>
      <c r="AZ10" s="23">
        <f>SUM('법정동(2012)'!AZ116:AZ121)</f>
        <v>1963</v>
      </c>
      <c r="BA10" s="11">
        <f>SUM('법정동(2012)'!BA116:BA121)</f>
        <v>9</v>
      </c>
      <c r="BB10" s="23">
        <f>SUM('법정동(2012)'!BB116:BB121)</f>
        <v>0</v>
      </c>
      <c r="BC10" s="11">
        <f>SUM('법정동(2012)'!BC116:BC121)</f>
        <v>0</v>
      </c>
      <c r="BD10" s="23">
        <f>SUM('법정동(2012)'!BD116:BD121)</f>
        <v>423560</v>
      </c>
      <c r="BE10" s="11">
        <f>SUM('법정동(2012)'!BE116:BE121)</f>
        <v>265</v>
      </c>
      <c r="BF10" s="23">
        <f>SUM('법정동(2012)'!BF116:BF121)</f>
        <v>143415</v>
      </c>
      <c r="BG10" s="63">
        <f>SUM('법정동(2012)'!BG116:BG121)</f>
        <v>130</v>
      </c>
    </row>
    <row r="11" spans="1:59" s="5" customFormat="1" ht="18" customHeight="1">
      <c r="A11" s="61" t="s">
        <v>157</v>
      </c>
      <c r="B11" s="62">
        <f>SUM('법정동(2012)'!B8,'법정동(2012)'!B11,'법정동(2012)'!B13)</f>
        <v>929798</v>
      </c>
      <c r="C11" s="11">
        <f>SUM('법정동(2012)'!C8,'법정동(2012)'!C11,'법정동(2012)'!C13)</f>
        <v>4497</v>
      </c>
      <c r="D11" s="23">
        <f>SUM('법정동(2012)'!D8,'법정동(2012)'!D11,'법정동(2012)'!D13)</f>
        <v>110473</v>
      </c>
      <c r="E11" s="11">
        <f>SUM('법정동(2012)'!E8,'법정동(2012)'!E11,'법정동(2012)'!E13)</f>
        <v>360</v>
      </c>
      <c r="F11" s="23">
        <f>SUM('법정동(2012)'!F8,'법정동(2012)'!F11,'법정동(2012)'!F13)</f>
        <v>4253</v>
      </c>
      <c r="G11" s="11">
        <f>SUM('법정동(2012)'!G8,'법정동(2012)'!G11,'법정동(2012)'!G13)</f>
        <v>23</v>
      </c>
      <c r="H11" s="23">
        <f>SUM('법정동(2012)'!H8,'법정동(2012)'!H11,'법정동(2012)'!H13)</f>
        <v>0</v>
      </c>
      <c r="I11" s="11">
        <f>SUM('법정동(2012)'!I8,'법정동(2012)'!I11,'법정동(2012)'!I13)</f>
        <v>0</v>
      </c>
      <c r="J11" s="23">
        <f>SUM('법정동(2012)'!J8,'법정동(2012)'!J11,'법정동(2012)'!J13)</f>
        <v>0</v>
      </c>
      <c r="K11" s="11">
        <f>SUM('법정동(2012)'!K8,'법정동(2012)'!K11,'법정동(2012)'!K13)</f>
        <v>0</v>
      </c>
      <c r="L11" s="23">
        <f>SUM('법정동(2012)'!L8,'법정동(2012)'!L11,'법정동(2012)'!L13)</f>
        <v>155339</v>
      </c>
      <c r="M11" s="11">
        <f>SUM('법정동(2012)'!M8,'법정동(2012)'!M11,'법정동(2012)'!M13)</f>
        <v>106</v>
      </c>
      <c r="N11" s="23">
        <f>SUM('법정동(2012)'!N8,'법정동(2012)'!N11,'법정동(2012)'!N13)</f>
        <v>0</v>
      </c>
      <c r="O11" s="23">
        <f>SUM('법정동(2012)'!O8,'법정동(2012)'!O11,'법정동(2012)'!O13)</f>
        <v>0</v>
      </c>
      <c r="P11" s="23">
        <f>SUM('법정동(2012)'!P8,'법정동(2012)'!P11,'법정동(2012)'!P13)</f>
        <v>0</v>
      </c>
      <c r="Q11" s="11">
        <f>SUM('법정동(2012)'!Q8,'법정동(2012)'!Q11,'법정동(2012)'!Q13)</f>
        <v>0</v>
      </c>
      <c r="R11" s="23">
        <f>SUM('법정동(2012)'!R8,'법정동(2012)'!R11,'법정동(2012)'!R13)</f>
        <v>343240</v>
      </c>
      <c r="S11" s="11">
        <f>SUM('법정동(2012)'!S8,'법정동(2012)'!S11,'법정동(2012)'!S13)</f>
        <v>3217</v>
      </c>
      <c r="T11" s="23">
        <f>SUM('법정동(2012)'!T8,'법정동(2012)'!T11,'법정동(2012)'!T13)</f>
        <v>0</v>
      </c>
      <c r="U11" s="11">
        <f>SUM('법정동(2012)'!U8,'법정동(2012)'!U11,'법정동(2012)'!U13)</f>
        <v>0</v>
      </c>
      <c r="V11" s="23">
        <f>SUM('법정동(2012)'!V8,'법정동(2012)'!V11,'법정동(2012)'!V13)</f>
        <v>76324</v>
      </c>
      <c r="W11" s="11">
        <f>SUM('법정동(2012)'!W8,'법정동(2012)'!W11,'법정동(2012)'!W13)</f>
        <v>8</v>
      </c>
      <c r="X11" s="23">
        <f>SUM('법정동(2012)'!X8,'법정동(2012)'!X11,'법정동(2012)'!X13)</f>
        <v>1247</v>
      </c>
      <c r="Y11" s="11">
        <f>SUM('법정동(2012)'!Y8,'법정동(2012)'!Y11,'법정동(2012)'!Y13)</f>
        <v>8</v>
      </c>
      <c r="Z11" s="23">
        <f>SUM('법정동(2012)'!Z8,'법정동(2012)'!Z11,'법정동(2012)'!Z13)</f>
        <v>0</v>
      </c>
      <c r="AA11" s="11">
        <f>SUM('법정동(2012)'!AA8,'법정동(2012)'!AA11,'법정동(2012)'!AA13)</f>
        <v>0</v>
      </c>
      <c r="AB11" s="23">
        <f>SUM('법정동(2012)'!AB8,'법정동(2012)'!AB11,'법정동(2012)'!AB13)</f>
        <v>177</v>
      </c>
      <c r="AC11" s="11">
        <f>SUM('법정동(2012)'!AC8,'법정동(2012)'!AC11,'법정동(2012)'!AC13)</f>
        <v>1</v>
      </c>
      <c r="AD11" s="23">
        <f>SUM('법정동(2012)'!AD8,'법정동(2012)'!AD11,'법정동(2012)'!AD13)</f>
        <v>119039</v>
      </c>
      <c r="AE11" s="11">
        <f>SUM('법정동(2012)'!AE8,'법정동(2012)'!AE11,'법정동(2012)'!AE13)</f>
        <v>683</v>
      </c>
      <c r="AF11" s="23">
        <f>SUM('법정동(2012)'!AF8,'법정동(2012)'!AF11,'법정동(2012)'!AF13)</f>
        <v>0</v>
      </c>
      <c r="AG11" s="11">
        <f>SUM('법정동(2012)'!AG8,'법정동(2012)'!AG11,'법정동(2012)'!AG13)</f>
        <v>0</v>
      </c>
      <c r="AH11" s="23">
        <f>SUM('법정동(2012)'!AH8,'법정동(2012)'!AH11,'법정동(2012)'!AH13)</f>
        <v>2678</v>
      </c>
      <c r="AI11" s="11">
        <f>SUM('법정동(2012)'!AI8,'법정동(2012)'!AI11,'법정동(2012)'!AI13)</f>
        <v>8</v>
      </c>
      <c r="AJ11" s="23">
        <f>SUM('법정동(2012)'!AJ8,'법정동(2012)'!AJ11,'법정동(2012)'!AJ13)</f>
        <v>0</v>
      </c>
      <c r="AK11" s="11">
        <f>SUM('법정동(2012)'!AK8,'법정동(2012)'!AK11,'법정동(2012)'!AK13)</f>
        <v>0</v>
      </c>
      <c r="AL11" s="23">
        <f>SUM('법정동(2012)'!AL8,'법정동(2012)'!AL11,'법정동(2012)'!AL13)</f>
        <v>5295</v>
      </c>
      <c r="AM11" s="11">
        <f>SUM('법정동(2012)'!AM8,'법정동(2012)'!AM11,'법정동(2012)'!AM13)</f>
        <v>18</v>
      </c>
      <c r="AN11" s="23">
        <f>SUM('법정동(2012)'!AN8,'법정동(2012)'!AN11,'법정동(2012)'!AN13)</f>
        <v>0</v>
      </c>
      <c r="AO11" s="11">
        <f>SUM('법정동(2012)'!AO8,'법정동(2012)'!AO11,'법정동(2012)'!AO13)</f>
        <v>0</v>
      </c>
      <c r="AP11" s="23">
        <f>SUM('법정동(2012)'!AP8,'법정동(2012)'!AP11,'법정동(2012)'!AP13)</f>
        <v>0</v>
      </c>
      <c r="AQ11" s="11">
        <f>SUM('법정동(2012)'!AQ8,'법정동(2012)'!AQ11,'법정동(2012)'!AQ13)</f>
        <v>0</v>
      </c>
      <c r="AR11" s="23">
        <f>SUM('법정동(2012)'!AR8,'법정동(2012)'!AR11,'법정동(2012)'!AR13)</f>
        <v>5945</v>
      </c>
      <c r="AS11" s="11">
        <f>SUM('법정동(2012)'!AS8,'법정동(2012)'!AS11,'법정동(2012)'!AS13)</f>
        <v>6</v>
      </c>
      <c r="AT11" s="23">
        <f>SUM('법정동(2012)'!AT8,'법정동(2012)'!AT11,'법정동(2012)'!AT13)</f>
        <v>84607</v>
      </c>
      <c r="AU11" s="11">
        <f>SUM('법정동(2012)'!AU8,'법정동(2012)'!AU11,'법정동(2012)'!AU13)</f>
        <v>15</v>
      </c>
      <c r="AV11" s="23">
        <f>SUM('법정동(2012)'!AV8,'법정동(2012)'!AV11,'법정동(2012)'!AV13)</f>
        <v>0</v>
      </c>
      <c r="AW11" s="11">
        <f>SUM('법정동(2012)'!AW8,'법정동(2012)'!AW11,'법정동(2012)'!AW13)</f>
        <v>0</v>
      </c>
      <c r="AX11" s="23">
        <f>SUM('법정동(2012)'!AX8,'법정동(2012)'!AX11,'법정동(2012)'!AX13)</f>
        <v>0</v>
      </c>
      <c r="AY11" s="11">
        <f>SUM('법정동(2012)'!AY8,'법정동(2012)'!AY11,'법정동(2012)'!AY13)</f>
        <v>0</v>
      </c>
      <c r="AZ11" s="23">
        <f>SUM('법정동(2012)'!AZ8,'법정동(2012)'!AZ11,'법정동(2012)'!AZ13)</f>
        <v>3567</v>
      </c>
      <c r="BA11" s="11">
        <f>SUM('법정동(2012)'!BA8,'법정동(2012)'!BA11,'법정동(2012)'!BA13)</f>
        <v>11</v>
      </c>
      <c r="BB11" s="23">
        <f>SUM('법정동(2012)'!BB8,'법정동(2012)'!BB11,'법정동(2012)'!BB13)</f>
        <v>0</v>
      </c>
      <c r="BC11" s="11">
        <f>SUM('법정동(2012)'!BC8,'법정동(2012)'!BC11,'법정동(2012)'!BC13)</f>
        <v>0</v>
      </c>
      <c r="BD11" s="23">
        <f>SUM('법정동(2012)'!BD8,'법정동(2012)'!BD11,'법정동(2012)'!BD13)</f>
        <v>4334</v>
      </c>
      <c r="BE11" s="11">
        <f>SUM('법정동(2012)'!BE8,'법정동(2012)'!BE11,'법정동(2012)'!BE13)</f>
        <v>15</v>
      </c>
      <c r="BF11" s="23">
        <f>SUM('법정동(2012)'!BF8,'법정동(2012)'!BF11,'법정동(2012)'!BF13)</f>
        <v>13280</v>
      </c>
      <c r="BG11" s="63">
        <f>SUM('법정동(2012)'!BG8,'법정동(2012)'!BG11,'법정동(2012)'!BG13)</f>
        <v>18</v>
      </c>
    </row>
    <row r="12" spans="1:59" s="5" customFormat="1" ht="18" customHeight="1">
      <c r="A12" s="61" t="s">
        <v>158</v>
      </c>
      <c r="B12" s="62">
        <f>SUM('법정동(2012)'!B9:B10)</f>
        <v>951005</v>
      </c>
      <c r="C12" s="11">
        <f>SUM('법정동(2012)'!C9:C10)</f>
        <v>3472</v>
      </c>
      <c r="D12" s="23">
        <f>SUM('법정동(2012)'!D9:D10)</f>
        <v>47561</v>
      </c>
      <c r="E12" s="11">
        <f>SUM('법정동(2012)'!E9:E10)</f>
        <v>281</v>
      </c>
      <c r="F12" s="23">
        <f>SUM('법정동(2012)'!F9:F10)</f>
        <v>0</v>
      </c>
      <c r="G12" s="11">
        <f>SUM('법정동(2012)'!G9:G10)</f>
        <v>0</v>
      </c>
      <c r="H12" s="23">
        <f>SUM('법정동(2012)'!H9:H10)</f>
        <v>0</v>
      </c>
      <c r="I12" s="11">
        <f>SUM('법정동(2012)'!I9:I10)</f>
        <v>0</v>
      </c>
      <c r="J12" s="23">
        <f>SUM('법정동(2012)'!J9:J10)</f>
        <v>0</v>
      </c>
      <c r="K12" s="11">
        <f>SUM('법정동(2012)'!K9:K10)</f>
        <v>0</v>
      </c>
      <c r="L12" s="23">
        <f>SUM('법정동(2012)'!L9:L10)</f>
        <v>134911</v>
      </c>
      <c r="M12" s="11">
        <f>SUM('법정동(2012)'!M9:M10)</f>
        <v>59</v>
      </c>
      <c r="N12" s="23">
        <f>SUM('법정동(2012)'!N9:N10)</f>
        <v>0</v>
      </c>
      <c r="O12" s="23">
        <f>SUM('법정동(2012)'!O9:O10)</f>
        <v>0</v>
      </c>
      <c r="P12" s="23">
        <f>SUM('법정동(2012)'!P9:P10)</f>
        <v>0</v>
      </c>
      <c r="Q12" s="11">
        <f>SUM('법정동(2012)'!Q9:Q10)</f>
        <v>0</v>
      </c>
      <c r="R12" s="23">
        <f>SUM('법정동(2012)'!R9:R10)</f>
        <v>386541</v>
      </c>
      <c r="S12" s="11">
        <f>SUM('법정동(2012)'!S9:S10)</f>
        <v>2453</v>
      </c>
      <c r="T12" s="23">
        <f>SUM('법정동(2012)'!T9:T10)</f>
        <v>3705</v>
      </c>
      <c r="U12" s="11">
        <f>SUM('법정동(2012)'!U9:U10)</f>
        <v>4</v>
      </c>
      <c r="V12" s="23">
        <f>SUM('법정동(2012)'!V9:V10)</f>
        <v>89058</v>
      </c>
      <c r="W12" s="11">
        <f>SUM('법정동(2012)'!W9:W10)</f>
        <v>8</v>
      </c>
      <c r="X12" s="23">
        <f>SUM('법정동(2012)'!X9:X10)</f>
        <v>2507</v>
      </c>
      <c r="Y12" s="11">
        <f>SUM('법정동(2012)'!Y9:Y10)</f>
        <v>9</v>
      </c>
      <c r="Z12" s="23">
        <f>SUM('법정동(2012)'!Z9:Z10)</f>
        <v>1141</v>
      </c>
      <c r="AA12" s="11">
        <f>SUM('법정동(2012)'!AA9:AA10)</f>
        <v>4</v>
      </c>
      <c r="AB12" s="23">
        <f>SUM('법정동(2012)'!AB9:AB10)</f>
        <v>0</v>
      </c>
      <c r="AC12" s="11">
        <f>SUM('법정동(2012)'!AC9:AC10)</f>
        <v>0</v>
      </c>
      <c r="AD12" s="23">
        <f>SUM('법정동(2012)'!AD9:AD10)</f>
        <v>138290</v>
      </c>
      <c r="AE12" s="11">
        <f>SUM('법정동(2012)'!AE9:AE10)</f>
        <v>480</v>
      </c>
      <c r="AF12" s="23">
        <f>SUM('법정동(2012)'!AF9:AF10)</f>
        <v>89946</v>
      </c>
      <c r="AG12" s="11">
        <f>SUM('법정동(2012)'!AG9:AG10)</f>
        <v>92</v>
      </c>
      <c r="AH12" s="23">
        <f>SUM('법정동(2012)'!AH9:AH10)</f>
        <v>28149</v>
      </c>
      <c r="AI12" s="11">
        <f>SUM('법정동(2012)'!AI9:AI10)</f>
        <v>18</v>
      </c>
      <c r="AJ12" s="23">
        <f>SUM('법정동(2012)'!AJ9:AJ10)</f>
        <v>0</v>
      </c>
      <c r="AK12" s="11">
        <f>SUM('법정동(2012)'!AK9:AK10)</f>
        <v>0</v>
      </c>
      <c r="AL12" s="23">
        <f>SUM('법정동(2012)'!AL9:AL10)</f>
        <v>3480</v>
      </c>
      <c r="AM12" s="11">
        <f>SUM('법정동(2012)'!AM9:AM10)</f>
        <v>22</v>
      </c>
      <c r="AN12" s="23">
        <f>SUM('법정동(2012)'!AN9:AN10)</f>
        <v>0</v>
      </c>
      <c r="AO12" s="11">
        <f>SUM('법정동(2012)'!AO9:AO10)</f>
        <v>0</v>
      </c>
      <c r="AP12" s="23">
        <f>SUM('법정동(2012)'!AP9:AP10)</f>
        <v>0</v>
      </c>
      <c r="AQ12" s="11">
        <f>SUM('법정동(2012)'!AQ9:AQ10)</f>
        <v>0</v>
      </c>
      <c r="AR12" s="23">
        <f>SUM('법정동(2012)'!AR9:AR10)</f>
        <v>0</v>
      </c>
      <c r="AS12" s="11">
        <f>SUM('법정동(2012)'!AS9:AS10)</f>
        <v>0</v>
      </c>
      <c r="AT12" s="23">
        <f>SUM('법정동(2012)'!AT9:AT10)</f>
        <v>4533</v>
      </c>
      <c r="AU12" s="11">
        <f>SUM('법정동(2012)'!AU9:AU10)</f>
        <v>2</v>
      </c>
      <c r="AV12" s="23">
        <f>SUM('법정동(2012)'!AV9:AV10)</f>
        <v>0</v>
      </c>
      <c r="AW12" s="11">
        <f>SUM('법정동(2012)'!AW9:AW10)</f>
        <v>0</v>
      </c>
      <c r="AX12" s="23">
        <f>SUM('법정동(2012)'!AX9:AX10)</f>
        <v>0</v>
      </c>
      <c r="AY12" s="11">
        <f>SUM('법정동(2012)'!AY9:AY10)</f>
        <v>0</v>
      </c>
      <c r="AZ12" s="23">
        <f>SUM('법정동(2012)'!AZ9:AZ10)</f>
        <v>6337</v>
      </c>
      <c r="BA12" s="11">
        <f>SUM('법정동(2012)'!BA9:BA10)</f>
        <v>9</v>
      </c>
      <c r="BB12" s="23">
        <f>SUM('법정동(2012)'!BB9:BB10)</f>
        <v>0</v>
      </c>
      <c r="BC12" s="11">
        <f>SUM('법정동(2012)'!BC9:BC10)</f>
        <v>0</v>
      </c>
      <c r="BD12" s="23">
        <f>SUM('법정동(2012)'!BD9:BD10)</f>
        <v>1128</v>
      </c>
      <c r="BE12" s="11">
        <f>SUM('법정동(2012)'!BE9:BE10)</f>
        <v>5</v>
      </c>
      <c r="BF12" s="23">
        <f>SUM('법정동(2012)'!BF9:BF10)</f>
        <v>13718</v>
      </c>
      <c r="BG12" s="63">
        <f>SUM('법정동(2012)'!BG9:BG10)</f>
        <v>26</v>
      </c>
    </row>
    <row r="13" spans="1:59" s="5" customFormat="1" ht="18" customHeight="1">
      <c r="A13" s="61" t="s">
        <v>159</v>
      </c>
      <c r="B13" s="62">
        <f>SUM('법정동(2012)'!B12,'법정동(2012)'!B14:B15)</f>
        <v>501936.2</v>
      </c>
      <c r="C13" s="11">
        <f>SUM('법정동(2012)'!C12,'법정동(2012)'!C14:C15)</f>
        <v>3287</v>
      </c>
      <c r="D13" s="23">
        <f>SUM('법정동(2012)'!D12,'법정동(2012)'!D14:D15)</f>
        <v>16605</v>
      </c>
      <c r="E13" s="11">
        <f>SUM('법정동(2012)'!E12,'법정동(2012)'!E14:E15)</f>
        <v>104</v>
      </c>
      <c r="F13" s="23">
        <f>SUM('법정동(2012)'!F12,'법정동(2012)'!F14:F15)</f>
        <v>0</v>
      </c>
      <c r="G13" s="11">
        <f>SUM('법정동(2012)'!G12,'법정동(2012)'!G14:G15)</f>
        <v>0</v>
      </c>
      <c r="H13" s="23">
        <f>SUM('법정동(2012)'!H12,'법정동(2012)'!H14:H15)</f>
        <v>0</v>
      </c>
      <c r="I13" s="11">
        <f>SUM('법정동(2012)'!I12,'법정동(2012)'!I14:I15)</f>
        <v>0</v>
      </c>
      <c r="J13" s="23">
        <f>SUM('법정동(2012)'!J12,'법정동(2012)'!J14:J15)</f>
        <v>0</v>
      </c>
      <c r="K13" s="11">
        <f>SUM('법정동(2012)'!K12,'법정동(2012)'!K14:K15)</f>
        <v>0</v>
      </c>
      <c r="L13" s="23">
        <f>SUM('법정동(2012)'!L12,'법정동(2012)'!L14:L15)</f>
        <v>21619</v>
      </c>
      <c r="M13" s="11">
        <f>SUM('법정동(2012)'!M12,'법정동(2012)'!M14:M15)</f>
        <v>25</v>
      </c>
      <c r="N13" s="23">
        <f>SUM('법정동(2012)'!N12,'법정동(2012)'!N14:N15)</f>
        <v>0</v>
      </c>
      <c r="O13" s="23">
        <f>SUM('법정동(2012)'!O12,'법정동(2012)'!O14:O15)</f>
        <v>0</v>
      </c>
      <c r="P13" s="23">
        <f>SUM('법정동(2012)'!P12,'법정동(2012)'!P14:P15)</f>
        <v>0</v>
      </c>
      <c r="Q13" s="11">
        <f>SUM('법정동(2012)'!Q12,'법정동(2012)'!Q14:Q15)</f>
        <v>0</v>
      </c>
      <c r="R13" s="23">
        <f>SUM('법정동(2012)'!R12,'법정동(2012)'!R14:R15)</f>
        <v>279427</v>
      </c>
      <c r="S13" s="11">
        <f>SUM('법정동(2012)'!S12,'법정동(2012)'!S14:S15)</f>
        <v>2554</v>
      </c>
      <c r="T13" s="23">
        <f>SUM('법정동(2012)'!T12,'법정동(2012)'!T14:T15)</f>
        <v>0</v>
      </c>
      <c r="U13" s="11">
        <f>SUM('법정동(2012)'!U12,'법정동(2012)'!U14:U15)</f>
        <v>0</v>
      </c>
      <c r="V13" s="23">
        <f>SUM('법정동(2012)'!V12,'법정동(2012)'!V14:V15)</f>
        <v>0</v>
      </c>
      <c r="W13" s="11">
        <f>SUM('법정동(2012)'!W12,'법정동(2012)'!W14:W15)</f>
        <v>0</v>
      </c>
      <c r="X13" s="23">
        <f>SUM('법정동(2012)'!X12,'법정동(2012)'!X14:X15)</f>
        <v>6241.2</v>
      </c>
      <c r="Y13" s="11">
        <f>SUM('법정동(2012)'!Y12,'법정동(2012)'!Y14:Y15)</f>
        <v>7</v>
      </c>
      <c r="Z13" s="23">
        <f>SUM('법정동(2012)'!Z12,'법정동(2012)'!Z14:Z15)</f>
        <v>0</v>
      </c>
      <c r="AA13" s="11">
        <f>SUM('법정동(2012)'!AA12,'법정동(2012)'!AA14:AA15)</f>
        <v>0</v>
      </c>
      <c r="AB13" s="23">
        <f>SUM('법정동(2012)'!AB12,'법정동(2012)'!AB14:AB15)</f>
        <v>0</v>
      </c>
      <c r="AC13" s="11">
        <f>SUM('법정동(2012)'!AC12,'법정동(2012)'!AC14:AC15)</f>
        <v>0</v>
      </c>
      <c r="AD13" s="23">
        <f>SUM('법정동(2012)'!AD12,'법정동(2012)'!AD14:AD15)</f>
        <v>135170</v>
      </c>
      <c r="AE13" s="11">
        <f>SUM('법정동(2012)'!AE12,'법정동(2012)'!AE14:AE15)</f>
        <v>561</v>
      </c>
      <c r="AF13" s="23">
        <f>SUM('법정동(2012)'!AF12,'법정동(2012)'!AF14:AF15)</f>
        <v>0</v>
      </c>
      <c r="AG13" s="11">
        <f>SUM('법정동(2012)'!AG12,'법정동(2012)'!AG14:AG15)</f>
        <v>0</v>
      </c>
      <c r="AH13" s="23">
        <f>SUM('법정동(2012)'!AH12,'법정동(2012)'!AH14:AH15)</f>
        <v>800</v>
      </c>
      <c r="AI13" s="11">
        <f>SUM('법정동(2012)'!AI12,'법정동(2012)'!AI14:AI15)</f>
        <v>2</v>
      </c>
      <c r="AJ13" s="23">
        <f>SUM('법정동(2012)'!AJ12,'법정동(2012)'!AJ14:AJ15)</f>
        <v>9005</v>
      </c>
      <c r="AK13" s="11">
        <f>SUM('법정동(2012)'!AK12,'법정동(2012)'!AK14:AK15)</f>
        <v>1</v>
      </c>
      <c r="AL13" s="23">
        <f>SUM('법정동(2012)'!AL12,'법정동(2012)'!AL14:AL15)</f>
        <v>445</v>
      </c>
      <c r="AM13" s="11">
        <f>SUM('법정동(2012)'!AM12,'법정동(2012)'!AM14:AM15)</f>
        <v>5</v>
      </c>
      <c r="AN13" s="23">
        <f>SUM('법정동(2012)'!AN12,'법정동(2012)'!AN14:AN15)</f>
        <v>0</v>
      </c>
      <c r="AO13" s="11">
        <f>SUM('법정동(2012)'!AO12,'법정동(2012)'!AO14:AO15)</f>
        <v>0</v>
      </c>
      <c r="AP13" s="23">
        <f>SUM('법정동(2012)'!AP12,'법정동(2012)'!AP14:AP15)</f>
        <v>0</v>
      </c>
      <c r="AQ13" s="11">
        <f>SUM('법정동(2012)'!AQ12,'법정동(2012)'!AQ14:AQ15)</f>
        <v>0</v>
      </c>
      <c r="AR13" s="23">
        <f>SUM('법정동(2012)'!AR12,'법정동(2012)'!AR14:AR15)</f>
        <v>671</v>
      </c>
      <c r="AS13" s="11">
        <f>SUM('법정동(2012)'!AS12,'법정동(2012)'!AS14:AS15)</f>
        <v>1</v>
      </c>
      <c r="AT13" s="23">
        <f>SUM('법정동(2012)'!AT12,'법정동(2012)'!AT14:AT15)</f>
        <v>9732</v>
      </c>
      <c r="AU13" s="11">
        <f>SUM('법정동(2012)'!AU12,'법정동(2012)'!AU14:AU15)</f>
        <v>1</v>
      </c>
      <c r="AV13" s="23">
        <f>SUM('법정동(2012)'!AV12,'법정동(2012)'!AV14:AV15)</f>
        <v>0</v>
      </c>
      <c r="AW13" s="11">
        <f>SUM('법정동(2012)'!AW12,'법정동(2012)'!AW14:AW15)</f>
        <v>0</v>
      </c>
      <c r="AX13" s="23">
        <f>SUM('법정동(2012)'!AX12,'법정동(2012)'!AX14:AX15)</f>
        <v>0</v>
      </c>
      <c r="AY13" s="11">
        <f>SUM('법정동(2012)'!AY12,'법정동(2012)'!AY14:AY15)</f>
        <v>0</v>
      </c>
      <c r="AZ13" s="23">
        <f>SUM('법정동(2012)'!AZ12,'법정동(2012)'!AZ14:AZ15)</f>
        <v>3526</v>
      </c>
      <c r="BA13" s="11">
        <f>SUM('법정동(2012)'!BA12,'법정동(2012)'!BA14:BA15)</f>
        <v>4</v>
      </c>
      <c r="BB13" s="23">
        <f>SUM('법정동(2012)'!BB12,'법정동(2012)'!BB14:BB15)</f>
        <v>1583</v>
      </c>
      <c r="BC13" s="11">
        <f>SUM('법정동(2012)'!BC12,'법정동(2012)'!BC14:BC15)</f>
        <v>1</v>
      </c>
      <c r="BD13" s="23">
        <f>SUM('법정동(2012)'!BD12,'법정동(2012)'!BD14:BD15)</f>
        <v>78</v>
      </c>
      <c r="BE13" s="11">
        <f>SUM('법정동(2012)'!BE12,'법정동(2012)'!BE14:BE15)</f>
        <v>3</v>
      </c>
      <c r="BF13" s="23">
        <f>SUM('법정동(2012)'!BF12,'법정동(2012)'!BF14:BF15)</f>
        <v>17034</v>
      </c>
      <c r="BG13" s="63">
        <f>SUM('법정동(2012)'!BG12,'법정동(2012)'!BG14:BG15)</f>
        <v>18</v>
      </c>
    </row>
    <row r="14" spans="1:59" s="5" customFormat="1" ht="18" customHeight="1">
      <c r="A14" s="61" t="s">
        <v>160</v>
      </c>
      <c r="B14" s="62">
        <f>SUM('법정동(2012)'!B16:B18)</f>
        <v>1349528.5</v>
      </c>
      <c r="C14" s="11">
        <f>SUM('법정동(2012)'!C16:C18)</f>
        <v>3787</v>
      </c>
      <c r="D14" s="23">
        <f>SUM('법정동(2012)'!D16:D18)</f>
        <v>231352</v>
      </c>
      <c r="E14" s="11">
        <f>SUM('법정동(2012)'!E16:E18)</f>
        <v>514</v>
      </c>
      <c r="F14" s="23">
        <f>SUM('법정동(2012)'!F16:F18)</f>
        <v>45899</v>
      </c>
      <c r="G14" s="11">
        <f>SUM('법정동(2012)'!G16:G18)</f>
        <v>82</v>
      </c>
      <c r="H14" s="23">
        <f>SUM('법정동(2012)'!H16:H18)</f>
        <v>0</v>
      </c>
      <c r="I14" s="11">
        <f>SUM('법정동(2012)'!I16:I18)</f>
        <v>0</v>
      </c>
      <c r="J14" s="23">
        <f>SUM('법정동(2012)'!J16:J18)</f>
        <v>0</v>
      </c>
      <c r="K14" s="11">
        <f>SUM('법정동(2012)'!K16:K18)</f>
        <v>0</v>
      </c>
      <c r="L14" s="23">
        <f>SUM('법정동(2012)'!L16:L18)</f>
        <v>447669.8</v>
      </c>
      <c r="M14" s="11">
        <f>SUM('법정동(2012)'!M16:M18)</f>
        <v>157</v>
      </c>
      <c r="N14" s="23">
        <f>SUM('법정동(2012)'!N16:N18)</f>
        <v>0</v>
      </c>
      <c r="O14" s="23">
        <f>SUM('법정동(2012)'!O16:O18)</f>
        <v>0</v>
      </c>
      <c r="P14" s="23">
        <f>SUM('법정동(2012)'!P16:P18)</f>
        <v>0</v>
      </c>
      <c r="Q14" s="11">
        <f>SUM('법정동(2012)'!Q16:Q18)</f>
        <v>0</v>
      </c>
      <c r="R14" s="23">
        <f>SUM('법정동(2012)'!R16:R18)</f>
        <v>308605.09999999998</v>
      </c>
      <c r="S14" s="11">
        <f>SUM('법정동(2012)'!S16:S18)</f>
        <v>2464</v>
      </c>
      <c r="T14" s="23">
        <f>SUM('법정동(2012)'!T16:T18)</f>
        <v>696.7</v>
      </c>
      <c r="U14" s="11">
        <f>SUM('법정동(2012)'!U16:U18)</f>
        <v>1</v>
      </c>
      <c r="V14" s="23">
        <f>SUM('법정동(2012)'!V16:V18)</f>
        <v>21502</v>
      </c>
      <c r="W14" s="11">
        <f>SUM('법정동(2012)'!W16:W18)</f>
        <v>3</v>
      </c>
      <c r="X14" s="23">
        <f>SUM('법정동(2012)'!X16:X18)</f>
        <v>2618</v>
      </c>
      <c r="Y14" s="11">
        <f>SUM('법정동(2012)'!Y16:Y18)</f>
        <v>10</v>
      </c>
      <c r="Z14" s="23">
        <f>SUM('법정동(2012)'!Z16:Z18)</f>
        <v>1946.1</v>
      </c>
      <c r="AA14" s="11">
        <f>SUM('법정동(2012)'!AA16:AA18)</f>
        <v>7</v>
      </c>
      <c r="AB14" s="23">
        <f>SUM('법정동(2012)'!AB16:AB18)</f>
        <v>2638.4</v>
      </c>
      <c r="AC14" s="11">
        <f>SUM('법정동(2012)'!AC16:AC18)</f>
        <v>3</v>
      </c>
      <c r="AD14" s="23">
        <f>SUM('법정동(2012)'!AD16:AD18)</f>
        <v>201896</v>
      </c>
      <c r="AE14" s="11">
        <f>SUM('법정동(2012)'!AE16:AE18)</f>
        <v>443</v>
      </c>
      <c r="AF14" s="23">
        <f>SUM('법정동(2012)'!AF16:AF18)</f>
        <v>0</v>
      </c>
      <c r="AG14" s="11">
        <f>SUM('법정동(2012)'!AG16:AG18)</f>
        <v>0</v>
      </c>
      <c r="AH14" s="23">
        <f>SUM('법정동(2012)'!AH16:AH18)</f>
        <v>0</v>
      </c>
      <c r="AI14" s="11">
        <f>SUM('법정동(2012)'!AI16:AI18)</f>
        <v>0</v>
      </c>
      <c r="AJ14" s="23">
        <f>SUM('법정동(2012)'!AJ16:AJ18)</f>
        <v>20098</v>
      </c>
      <c r="AK14" s="11">
        <f>SUM('법정동(2012)'!AK16:AK18)</f>
        <v>23</v>
      </c>
      <c r="AL14" s="23">
        <f>SUM('법정동(2012)'!AL16:AL18)</f>
        <v>34073.4</v>
      </c>
      <c r="AM14" s="11">
        <f>SUM('법정동(2012)'!AM16:AM18)</f>
        <v>26</v>
      </c>
      <c r="AN14" s="23">
        <f>SUM('법정동(2012)'!AN16:AN18)</f>
        <v>0</v>
      </c>
      <c r="AO14" s="11">
        <f>SUM('법정동(2012)'!AO16:AO18)</f>
        <v>0</v>
      </c>
      <c r="AP14" s="23">
        <f>SUM('법정동(2012)'!AP16:AP18)</f>
        <v>0</v>
      </c>
      <c r="AQ14" s="11">
        <f>SUM('법정동(2012)'!AQ16:AQ18)</f>
        <v>0</v>
      </c>
      <c r="AR14" s="23">
        <f>SUM('법정동(2012)'!AR16:AR18)</f>
        <v>2189.1</v>
      </c>
      <c r="AS14" s="11">
        <f>SUM('법정동(2012)'!AS16:AS18)</f>
        <v>4</v>
      </c>
      <c r="AT14" s="23">
        <f>SUM('법정동(2012)'!AT16:AT18)</f>
        <v>991.9</v>
      </c>
      <c r="AU14" s="11">
        <f>SUM('법정동(2012)'!AU16:AU18)</f>
        <v>1</v>
      </c>
      <c r="AV14" s="23">
        <f>SUM('법정동(2012)'!AV16:AV18)</f>
        <v>0</v>
      </c>
      <c r="AW14" s="11">
        <f>SUM('법정동(2012)'!AW16:AW18)</f>
        <v>0</v>
      </c>
      <c r="AX14" s="23">
        <f>SUM('법정동(2012)'!AX16:AX18)</f>
        <v>0</v>
      </c>
      <c r="AY14" s="11">
        <f>SUM('법정동(2012)'!AY16:AY18)</f>
        <v>0</v>
      </c>
      <c r="AZ14" s="23">
        <f>SUM('법정동(2012)'!AZ16:AZ18)</f>
        <v>9435</v>
      </c>
      <c r="BA14" s="11">
        <f>SUM('법정동(2012)'!BA16:BA18)</f>
        <v>17</v>
      </c>
      <c r="BB14" s="23">
        <f>SUM('법정동(2012)'!BB16:BB18)</f>
        <v>5718</v>
      </c>
      <c r="BC14" s="11">
        <f>SUM('법정동(2012)'!BC16:BC18)</f>
        <v>5</v>
      </c>
      <c r="BD14" s="23">
        <f>SUM('법정동(2012)'!BD16:BD18)</f>
        <v>5021</v>
      </c>
      <c r="BE14" s="11">
        <f>SUM('법정동(2012)'!BE16:BE18)</f>
        <v>9</v>
      </c>
      <c r="BF14" s="23">
        <f>SUM('법정동(2012)'!BF16:BF18)</f>
        <v>7179</v>
      </c>
      <c r="BG14" s="63">
        <f>SUM('법정동(2012)'!BG16:BG18)</f>
        <v>18</v>
      </c>
    </row>
    <row r="15" spans="1:59" s="5" customFormat="1" ht="18" customHeight="1">
      <c r="A15" s="61" t="s">
        <v>161</v>
      </c>
      <c r="B15" s="62">
        <f>SUM('법정동(2012)'!B19,'법정동(2012)'!B28)</f>
        <v>3396211.1</v>
      </c>
      <c r="C15" s="11">
        <f>SUM('법정동(2012)'!C19,'법정동(2012)'!C28)</f>
        <v>4567</v>
      </c>
      <c r="D15" s="23">
        <f>SUM('법정동(2012)'!D19,'법정동(2012)'!D28)</f>
        <v>374965</v>
      </c>
      <c r="E15" s="11">
        <f>SUM('법정동(2012)'!E19,'법정동(2012)'!E28)</f>
        <v>702</v>
      </c>
      <c r="F15" s="23">
        <f>SUM('법정동(2012)'!F19,'법정동(2012)'!F28)</f>
        <v>65058</v>
      </c>
      <c r="G15" s="11">
        <f>SUM('법정동(2012)'!G19,'법정동(2012)'!G28)</f>
        <v>148</v>
      </c>
      <c r="H15" s="23">
        <f>SUM('법정동(2012)'!H19,'법정동(2012)'!H28)</f>
        <v>0</v>
      </c>
      <c r="I15" s="11">
        <f>SUM('법정동(2012)'!I19,'법정동(2012)'!I28)</f>
        <v>0</v>
      </c>
      <c r="J15" s="23">
        <f>SUM('법정동(2012)'!J19,'법정동(2012)'!J28)</f>
        <v>0</v>
      </c>
      <c r="K15" s="11">
        <f>SUM('법정동(2012)'!K19,'법정동(2012)'!K28)</f>
        <v>0</v>
      </c>
      <c r="L15" s="23">
        <f>SUM('법정동(2012)'!L19,'법정동(2012)'!L28)</f>
        <v>1763414</v>
      </c>
      <c r="M15" s="11">
        <f>SUM('법정동(2012)'!M19,'법정동(2012)'!M28)</f>
        <v>389</v>
      </c>
      <c r="N15" s="23">
        <f>SUM('법정동(2012)'!N19,'법정동(2012)'!N28)</f>
        <v>0</v>
      </c>
      <c r="O15" s="23">
        <f>SUM('법정동(2012)'!O19,'법정동(2012)'!O28)</f>
        <v>0</v>
      </c>
      <c r="P15" s="23">
        <f>SUM('법정동(2012)'!P19,'법정동(2012)'!P28)</f>
        <v>0</v>
      </c>
      <c r="Q15" s="11">
        <f>SUM('법정동(2012)'!Q19,'법정동(2012)'!Q28)</f>
        <v>0</v>
      </c>
      <c r="R15" s="23">
        <f>SUM('법정동(2012)'!R19,'법정동(2012)'!R28)</f>
        <v>410291</v>
      </c>
      <c r="S15" s="11">
        <f>SUM('법정동(2012)'!S19,'법정동(2012)'!S28)</f>
        <v>2349</v>
      </c>
      <c r="T15" s="23">
        <f>SUM('법정동(2012)'!T19,'법정동(2012)'!T28)</f>
        <v>895</v>
      </c>
      <c r="U15" s="11">
        <f>SUM('법정동(2012)'!U19,'법정동(2012)'!U28)</f>
        <v>1</v>
      </c>
      <c r="V15" s="23">
        <f>SUM('법정동(2012)'!V19,'법정동(2012)'!V28)</f>
        <v>45635</v>
      </c>
      <c r="W15" s="11">
        <f>SUM('법정동(2012)'!W19,'법정동(2012)'!W28)</f>
        <v>7</v>
      </c>
      <c r="X15" s="23">
        <f>SUM('법정동(2012)'!X19,'법정동(2012)'!X28)</f>
        <v>2396.3000000000002</v>
      </c>
      <c r="Y15" s="11">
        <f>SUM('법정동(2012)'!Y19,'법정동(2012)'!Y28)</f>
        <v>5</v>
      </c>
      <c r="Z15" s="23">
        <f>SUM('법정동(2012)'!Z19,'법정동(2012)'!Z28)</f>
        <v>3635.6000000000004</v>
      </c>
      <c r="AA15" s="11">
        <f>SUM('법정동(2012)'!AA19,'법정동(2012)'!AA28)</f>
        <v>9</v>
      </c>
      <c r="AB15" s="23">
        <f>SUM('법정동(2012)'!AB19,'법정동(2012)'!AB28)</f>
        <v>894</v>
      </c>
      <c r="AC15" s="11">
        <f>SUM('법정동(2012)'!AC19,'법정동(2012)'!AC28)</f>
        <v>2</v>
      </c>
      <c r="AD15" s="23">
        <f>SUM('법정동(2012)'!AD19,'법정동(2012)'!AD28)</f>
        <v>265290.8</v>
      </c>
      <c r="AE15" s="11">
        <f>SUM('법정동(2012)'!AE19,'법정동(2012)'!AE28)</f>
        <v>763</v>
      </c>
      <c r="AF15" s="23">
        <f>SUM('법정동(2012)'!AF19,'법정동(2012)'!AF28)</f>
        <v>33331</v>
      </c>
      <c r="AG15" s="11">
        <f>SUM('법정동(2012)'!AG19,'법정동(2012)'!AG28)</f>
        <v>33</v>
      </c>
      <c r="AH15" s="23">
        <f>SUM('법정동(2012)'!AH19,'법정동(2012)'!AH28)</f>
        <v>0</v>
      </c>
      <c r="AI15" s="11">
        <f>SUM('법정동(2012)'!AI19,'법정동(2012)'!AI28)</f>
        <v>0</v>
      </c>
      <c r="AJ15" s="23">
        <f>SUM('법정동(2012)'!AJ19,'법정동(2012)'!AJ28)</f>
        <v>25852.400000000001</v>
      </c>
      <c r="AK15" s="11">
        <f>SUM('법정동(2012)'!AK19,'법정동(2012)'!AK28)</f>
        <v>16</v>
      </c>
      <c r="AL15" s="23">
        <f>SUM('법정동(2012)'!AL19,'법정동(2012)'!AL28)</f>
        <v>19177.100000000002</v>
      </c>
      <c r="AM15" s="11">
        <f>SUM('법정동(2012)'!AM19,'법정동(2012)'!AM28)</f>
        <v>43</v>
      </c>
      <c r="AN15" s="23">
        <f>SUM('법정동(2012)'!AN19,'법정동(2012)'!AN28)</f>
        <v>10</v>
      </c>
      <c r="AO15" s="11">
        <f>SUM('법정동(2012)'!AO19,'법정동(2012)'!AO28)</f>
        <v>1</v>
      </c>
      <c r="AP15" s="23">
        <f>SUM('법정동(2012)'!AP19,'법정동(2012)'!AP28)</f>
        <v>0</v>
      </c>
      <c r="AQ15" s="11">
        <f>SUM('법정동(2012)'!AQ19,'법정동(2012)'!AQ28)</f>
        <v>0</v>
      </c>
      <c r="AR15" s="23">
        <f>SUM('법정동(2012)'!AR19,'법정동(2012)'!AR28)</f>
        <v>12938</v>
      </c>
      <c r="AS15" s="11">
        <f>SUM('법정동(2012)'!AS19,'법정동(2012)'!AS28)</f>
        <v>16</v>
      </c>
      <c r="AT15" s="23">
        <f>SUM('법정동(2012)'!AT19,'법정동(2012)'!AT28)</f>
        <v>2315.4</v>
      </c>
      <c r="AU15" s="11">
        <f>SUM('법정동(2012)'!AU19,'법정동(2012)'!AU28)</f>
        <v>2</v>
      </c>
      <c r="AV15" s="23">
        <f>SUM('법정동(2012)'!AV19,'법정동(2012)'!AV28)</f>
        <v>310227</v>
      </c>
      <c r="AW15" s="11">
        <f>SUM('법정동(2012)'!AW19,'법정동(2012)'!AW28)</f>
        <v>14</v>
      </c>
      <c r="AX15" s="23">
        <f>SUM('법정동(2012)'!AX19,'법정동(2012)'!AX28)</f>
        <v>0</v>
      </c>
      <c r="AY15" s="11">
        <f>SUM('법정동(2012)'!AY19,'법정동(2012)'!AY28)</f>
        <v>0</v>
      </c>
      <c r="AZ15" s="23">
        <f>SUM('법정동(2012)'!AZ19,'법정동(2012)'!AZ28)</f>
        <v>8655.9</v>
      </c>
      <c r="BA15" s="11">
        <f>SUM('법정동(2012)'!BA19,'법정동(2012)'!BA28)</f>
        <v>12</v>
      </c>
      <c r="BB15" s="23">
        <f>SUM('법정동(2012)'!BB19,'법정동(2012)'!BB28)</f>
        <v>0</v>
      </c>
      <c r="BC15" s="11">
        <f>SUM('법정동(2012)'!BC19,'법정동(2012)'!BC28)</f>
        <v>0</v>
      </c>
      <c r="BD15" s="23">
        <f>SUM('법정동(2012)'!BD19,'법정동(2012)'!BD28)</f>
        <v>39638</v>
      </c>
      <c r="BE15" s="11">
        <f>SUM('법정동(2012)'!BE19,'법정동(2012)'!BE28)</f>
        <v>26</v>
      </c>
      <c r="BF15" s="23">
        <f>SUM('법정동(2012)'!BF19,'법정동(2012)'!BF28)</f>
        <v>11591.6</v>
      </c>
      <c r="BG15" s="63">
        <f>SUM('법정동(2012)'!BG19,'법정동(2012)'!BG28)</f>
        <v>29</v>
      </c>
    </row>
    <row r="16" spans="1:59" s="5" customFormat="1" ht="18" customHeight="1">
      <c r="A16" s="61" t="s">
        <v>162</v>
      </c>
      <c r="B16" s="62">
        <f>SUM('법정동(2012)'!B20:B21)</f>
        <v>655394.5</v>
      </c>
      <c r="C16" s="11">
        <f>SUM('법정동(2012)'!C20:C21)</f>
        <v>2770</v>
      </c>
      <c r="D16" s="23">
        <f>SUM('법정동(2012)'!D20:D21)</f>
        <v>79684</v>
      </c>
      <c r="E16" s="11">
        <f>SUM('법정동(2012)'!E20:E21)</f>
        <v>172</v>
      </c>
      <c r="F16" s="23">
        <f>SUM('법정동(2012)'!F20:F21)</f>
        <v>27350</v>
      </c>
      <c r="G16" s="11">
        <f>SUM('법정동(2012)'!G20:G21)</f>
        <v>58</v>
      </c>
      <c r="H16" s="23">
        <f>SUM('법정동(2012)'!H20:H21)</f>
        <v>0</v>
      </c>
      <c r="I16" s="11">
        <f>SUM('법정동(2012)'!I20:I21)</f>
        <v>0</v>
      </c>
      <c r="J16" s="23">
        <f>SUM('법정동(2012)'!J20:J21)</f>
        <v>0</v>
      </c>
      <c r="K16" s="11">
        <f>SUM('법정동(2012)'!K20:K21)</f>
        <v>0</v>
      </c>
      <c r="L16" s="23">
        <f>SUM('법정동(2012)'!L20:L21)</f>
        <v>156344</v>
      </c>
      <c r="M16" s="11">
        <f>SUM('법정동(2012)'!M20:M21)</f>
        <v>55</v>
      </c>
      <c r="N16" s="23">
        <f>SUM('법정동(2012)'!N20:N21)</f>
        <v>0</v>
      </c>
      <c r="O16" s="23">
        <f>SUM('법정동(2012)'!O20:O21)</f>
        <v>0</v>
      </c>
      <c r="P16" s="23">
        <f>SUM('법정동(2012)'!P20:P21)</f>
        <v>0</v>
      </c>
      <c r="Q16" s="11">
        <f>SUM('법정동(2012)'!Q20:Q21)</f>
        <v>0</v>
      </c>
      <c r="R16" s="23">
        <f>SUM('법정동(2012)'!R20:R21)</f>
        <v>207739.2</v>
      </c>
      <c r="S16" s="11">
        <f>SUM('법정동(2012)'!S20:S21)</f>
        <v>1787</v>
      </c>
      <c r="T16" s="23">
        <f>SUM('법정동(2012)'!T20:T21)</f>
        <v>0</v>
      </c>
      <c r="U16" s="11">
        <f>SUM('법정동(2012)'!U20:U21)</f>
        <v>0</v>
      </c>
      <c r="V16" s="23">
        <f>SUM('법정동(2012)'!V20:V21)</f>
        <v>55144</v>
      </c>
      <c r="W16" s="11">
        <f>SUM('법정동(2012)'!W20:W21)</f>
        <v>3</v>
      </c>
      <c r="X16" s="23">
        <f>SUM('법정동(2012)'!X20:X21)</f>
        <v>7312</v>
      </c>
      <c r="Y16" s="11">
        <f>SUM('법정동(2012)'!Y20:Y21)</f>
        <v>6</v>
      </c>
      <c r="Z16" s="23">
        <f>SUM('법정동(2012)'!Z20:Z21)</f>
        <v>0</v>
      </c>
      <c r="AA16" s="11">
        <f>SUM('법정동(2012)'!AA20:AA21)</f>
        <v>0</v>
      </c>
      <c r="AB16" s="23">
        <f>SUM('법정동(2012)'!AB20:AB21)</f>
        <v>0</v>
      </c>
      <c r="AC16" s="11">
        <f>SUM('법정동(2012)'!AC20:AC21)</f>
        <v>0</v>
      </c>
      <c r="AD16" s="23">
        <f>SUM('법정동(2012)'!AD20:AD21)</f>
        <v>95079.7</v>
      </c>
      <c r="AE16" s="11">
        <f>SUM('법정동(2012)'!AE20:AE21)</f>
        <v>626</v>
      </c>
      <c r="AF16" s="23">
        <f>SUM('법정동(2012)'!AF20:AF21)</f>
        <v>0</v>
      </c>
      <c r="AG16" s="11">
        <f>SUM('법정동(2012)'!AG20:AG21)</f>
        <v>0</v>
      </c>
      <c r="AH16" s="23">
        <f>SUM('법정동(2012)'!AH20:AH21)</f>
        <v>0</v>
      </c>
      <c r="AI16" s="11">
        <f>SUM('법정동(2012)'!AI20:AI21)</f>
        <v>0</v>
      </c>
      <c r="AJ16" s="23">
        <f>SUM('법정동(2012)'!AJ20:AJ21)</f>
        <v>8724</v>
      </c>
      <c r="AK16" s="11">
        <f>SUM('법정동(2012)'!AK20:AK21)</f>
        <v>4</v>
      </c>
      <c r="AL16" s="23">
        <f>SUM('법정동(2012)'!AL20:AL21)</f>
        <v>4157</v>
      </c>
      <c r="AM16" s="11">
        <f>SUM('법정동(2012)'!AM20:AM21)</f>
        <v>26</v>
      </c>
      <c r="AN16" s="23">
        <f>SUM('법정동(2012)'!AN20:AN21)</f>
        <v>0</v>
      </c>
      <c r="AO16" s="11">
        <f>SUM('법정동(2012)'!AO20:AO21)</f>
        <v>0</v>
      </c>
      <c r="AP16" s="23">
        <f>SUM('법정동(2012)'!AP20:AP21)</f>
        <v>0</v>
      </c>
      <c r="AQ16" s="11">
        <f>SUM('법정동(2012)'!AQ20:AQ21)</f>
        <v>0</v>
      </c>
      <c r="AR16" s="23">
        <f>SUM('법정동(2012)'!AR20:AR21)</f>
        <v>0</v>
      </c>
      <c r="AS16" s="11">
        <f>SUM('법정동(2012)'!AS20:AS21)</f>
        <v>0</v>
      </c>
      <c r="AT16" s="23">
        <f>SUM('법정동(2012)'!AT20:AT21)</f>
        <v>2049.9</v>
      </c>
      <c r="AU16" s="11">
        <f>SUM('법정동(2012)'!AU20:AU21)</f>
        <v>2</v>
      </c>
      <c r="AV16" s="23">
        <f>SUM('법정동(2012)'!AV20:AV21)</f>
        <v>0</v>
      </c>
      <c r="AW16" s="11">
        <f>SUM('법정동(2012)'!AW20:AW21)</f>
        <v>0</v>
      </c>
      <c r="AX16" s="23">
        <f>SUM('법정동(2012)'!AX20:AX21)</f>
        <v>0</v>
      </c>
      <c r="AY16" s="11">
        <f>SUM('법정동(2012)'!AY20:AY21)</f>
        <v>0</v>
      </c>
      <c r="AZ16" s="23">
        <f>SUM('법정동(2012)'!AZ20:AZ21)</f>
        <v>8250</v>
      </c>
      <c r="BA16" s="11">
        <f>SUM('법정동(2012)'!BA20:BA21)</f>
        <v>7</v>
      </c>
      <c r="BB16" s="23">
        <f>SUM('법정동(2012)'!BB20:BB21)</f>
        <v>0</v>
      </c>
      <c r="BC16" s="11">
        <f>SUM('법정동(2012)'!BC20:BC21)</f>
        <v>0</v>
      </c>
      <c r="BD16" s="23">
        <f>SUM('법정동(2012)'!BD20:BD21)</f>
        <v>0</v>
      </c>
      <c r="BE16" s="11">
        <f>SUM('법정동(2012)'!BE20:BE21)</f>
        <v>0</v>
      </c>
      <c r="BF16" s="23">
        <f>SUM('법정동(2012)'!BF20:BF21)</f>
        <v>3560.7</v>
      </c>
      <c r="BG16" s="63">
        <f>SUM('법정동(2012)'!BG20:BG21)</f>
        <v>24</v>
      </c>
    </row>
    <row r="17" spans="1:59" s="5" customFormat="1" ht="18" customHeight="1">
      <c r="A17" s="61" t="s">
        <v>163</v>
      </c>
      <c r="B17" s="62">
        <f>SUM('법정동(2012)'!B22:B23)</f>
        <v>1605087.7</v>
      </c>
      <c r="C17" s="11">
        <f>SUM('법정동(2012)'!C22:C23)</f>
        <v>4786</v>
      </c>
      <c r="D17" s="23">
        <f>SUM('법정동(2012)'!D22:D23)</f>
        <v>242977</v>
      </c>
      <c r="E17" s="11">
        <f>SUM('법정동(2012)'!E22:E23)</f>
        <v>515</v>
      </c>
      <c r="F17" s="23">
        <f>SUM('법정동(2012)'!F22:F23)</f>
        <v>43789</v>
      </c>
      <c r="G17" s="11">
        <f>SUM('법정동(2012)'!G22:G23)</f>
        <v>104</v>
      </c>
      <c r="H17" s="23">
        <f>SUM('법정동(2012)'!H22:H23)</f>
        <v>0</v>
      </c>
      <c r="I17" s="11">
        <f>SUM('법정동(2012)'!I22:I23)</f>
        <v>0</v>
      </c>
      <c r="J17" s="23">
        <f>SUM('법정동(2012)'!J22:J23)</f>
        <v>0</v>
      </c>
      <c r="K17" s="11">
        <f>SUM('법정동(2012)'!K22:K23)</f>
        <v>0</v>
      </c>
      <c r="L17" s="23">
        <f>SUM('법정동(2012)'!L22:L23)</f>
        <v>385533</v>
      </c>
      <c r="M17" s="11">
        <f>SUM('법정동(2012)'!M22:M23)</f>
        <v>91</v>
      </c>
      <c r="N17" s="23">
        <f>SUM('법정동(2012)'!N22:N23)</f>
        <v>0</v>
      </c>
      <c r="O17" s="23">
        <f>SUM('법정동(2012)'!O22:O23)</f>
        <v>0</v>
      </c>
      <c r="P17" s="23">
        <f>SUM('법정동(2012)'!P22:P23)</f>
        <v>0</v>
      </c>
      <c r="Q17" s="11">
        <f>SUM('법정동(2012)'!Q22:Q23)</f>
        <v>0</v>
      </c>
      <c r="R17" s="23">
        <f>SUM('법정동(2012)'!R22:R23)</f>
        <v>547269.30000000005</v>
      </c>
      <c r="S17" s="11">
        <f>SUM('법정동(2012)'!S22:S23)</f>
        <v>3193</v>
      </c>
      <c r="T17" s="23">
        <f>SUM('법정동(2012)'!T22:T23)</f>
        <v>353.1</v>
      </c>
      <c r="U17" s="11">
        <f>SUM('법정동(2012)'!U22:U23)</f>
        <v>1</v>
      </c>
      <c r="V17" s="23">
        <f>SUM('법정동(2012)'!V22:V23)</f>
        <v>33929</v>
      </c>
      <c r="W17" s="11">
        <f>SUM('법정동(2012)'!W22:W23)</f>
        <v>8</v>
      </c>
      <c r="X17" s="23">
        <f>SUM('법정동(2012)'!X22:X23)</f>
        <v>2217.1</v>
      </c>
      <c r="Y17" s="11">
        <f>SUM('법정동(2012)'!Y22:Y23)</f>
        <v>6</v>
      </c>
      <c r="Z17" s="23">
        <f>SUM('법정동(2012)'!Z22:Z23)</f>
        <v>1618.4</v>
      </c>
      <c r="AA17" s="11">
        <f>SUM('법정동(2012)'!AA22:AA23)</f>
        <v>3</v>
      </c>
      <c r="AB17" s="23">
        <f>SUM('법정동(2012)'!AB22:AB23)</f>
        <v>1297.0999999999999</v>
      </c>
      <c r="AC17" s="11">
        <f>SUM('법정동(2012)'!AC22:AC23)</f>
        <v>4</v>
      </c>
      <c r="AD17" s="23">
        <f>SUM('법정동(2012)'!AD22:AD23)</f>
        <v>284745.7</v>
      </c>
      <c r="AE17" s="11">
        <f>SUM('법정동(2012)'!AE22:AE23)</f>
        <v>785</v>
      </c>
      <c r="AF17" s="23">
        <f>SUM('법정동(2012)'!AF22:AF23)</f>
        <v>0</v>
      </c>
      <c r="AG17" s="11">
        <f>SUM('법정동(2012)'!AG22:AG23)</f>
        <v>0</v>
      </c>
      <c r="AH17" s="23">
        <f>SUM('법정동(2012)'!AH22:AH23)</f>
        <v>273</v>
      </c>
      <c r="AI17" s="11">
        <f>SUM('법정동(2012)'!AI22:AI23)</f>
        <v>4</v>
      </c>
      <c r="AJ17" s="23">
        <f>SUM('법정동(2012)'!AJ22:AJ23)</f>
        <v>9140</v>
      </c>
      <c r="AK17" s="11">
        <f>SUM('법정동(2012)'!AK22:AK23)</f>
        <v>1</v>
      </c>
      <c r="AL17" s="23">
        <f>SUM('법정동(2012)'!AL22:AL23)</f>
        <v>4499</v>
      </c>
      <c r="AM17" s="11">
        <f>SUM('법정동(2012)'!AM22:AM23)</f>
        <v>16</v>
      </c>
      <c r="AN17" s="23">
        <f>SUM('법정동(2012)'!AN22:AN23)</f>
        <v>27</v>
      </c>
      <c r="AO17" s="11">
        <f>SUM('법정동(2012)'!AO22:AO23)</f>
        <v>2</v>
      </c>
      <c r="AP17" s="23">
        <f>SUM('법정동(2012)'!AP22:AP23)</f>
        <v>0</v>
      </c>
      <c r="AQ17" s="11">
        <f>SUM('법정동(2012)'!AQ22:AQ23)</f>
        <v>0</v>
      </c>
      <c r="AR17" s="23">
        <f>SUM('법정동(2012)'!AR22:AR23)</f>
        <v>283</v>
      </c>
      <c r="AS17" s="11">
        <f>SUM('법정동(2012)'!AS22:AS23)</f>
        <v>2</v>
      </c>
      <c r="AT17" s="23">
        <f>SUM('법정동(2012)'!AT22:AT23)</f>
        <v>0</v>
      </c>
      <c r="AU17" s="11">
        <f>SUM('법정동(2012)'!AU22:AU23)</f>
        <v>0</v>
      </c>
      <c r="AV17" s="23">
        <f>SUM('법정동(2012)'!AV22:AV23)</f>
        <v>0</v>
      </c>
      <c r="AW17" s="11">
        <f>SUM('법정동(2012)'!AW22:AW23)</f>
        <v>0</v>
      </c>
      <c r="AX17" s="23">
        <f>SUM('법정동(2012)'!AX22:AX23)</f>
        <v>0</v>
      </c>
      <c r="AY17" s="11">
        <f>SUM('법정동(2012)'!AY22:AY23)</f>
        <v>0</v>
      </c>
      <c r="AZ17" s="23">
        <f>SUM('법정동(2012)'!AZ22:AZ23)</f>
        <v>7586</v>
      </c>
      <c r="BA17" s="11">
        <f>SUM('법정동(2012)'!BA22:BA23)</f>
        <v>6</v>
      </c>
      <c r="BB17" s="23">
        <f>SUM('법정동(2012)'!BB22:BB23)</f>
        <v>0</v>
      </c>
      <c r="BC17" s="11">
        <f>SUM('법정동(2012)'!BC22:BC23)</f>
        <v>0</v>
      </c>
      <c r="BD17" s="23">
        <f>SUM('법정동(2012)'!BD22:BD23)</f>
        <v>2565</v>
      </c>
      <c r="BE17" s="11">
        <f>SUM('법정동(2012)'!BE22:BE23)</f>
        <v>11</v>
      </c>
      <c r="BF17" s="23">
        <f>SUM('법정동(2012)'!BF22:BF23)</f>
        <v>36986</v>
      </c>
      <c r="BG17" s="63">
        <f>SUM('법정동(2012)'!BG22:BG23)</f>
        <v>34</v>
      </c>
    </row>
    <row r="18" spans="1:59" s="5" customFormat="1" ht="18" customHeight="1">
      <c r="A18" s="61" t="s">
        <v>164</v>
      </c>
      <c r="B18" s="62">
        <f>SUM('법정동(2012)'!B24)</f>
        <v>1533308.3</v>
      </c>
      <c r="C18" s="11">
        <f>SUM('법정동(2012)'!C24)</f>
        <v>3250</v>
      </c>
      <c r="D18" s="23">
        <f>SUM('법정동(2012)'!D24)</f>
        <v>107621</v>
      </c>
      <c r="E18" s="11">
        <f>SUM('법정동(2012)'!E24)</f>
        <v>493</v>
      </c>
      <c r="F18" s="23">
        <f>SUM('법정동(2012)'!F24)</f>
        <v>15729</v>
      </c>
      <c r="G18" s="11">
        <f>SUM('법정동(2012)'!G24)</f>
        <v>84</v>
      </c>
      <c r="H18" s="23">
        <f>SUM('법정동(2012)'!H24)</f>
        <v>815</v>
      </c>
      <c r="I18" s="11">
        <f>SUM('법정동(2012)'!I24)</f>
        <v>1</v>
      </c>
      <c r="J18" s="23">
        <f>SUM('법정동(2012)'!J24)</f>
        <v>0</v>
      </c>
      <c r="K18" s="11">
        <f>SUM('법정동(2012)'!K24)</f>
        <v>0</v>
      </c>
      <c r="L18" s="23">
        <f>SUM('법정동(2012)'!L24)</f>
        <v>488434</v>
      </c>
      <c r="M18" s="11">
        <f>SUM('법정동(2012)'!M24)</f>
        <v>110</v>
      </c>
      <c r="N18" s="23">
        <f>SUM('법정동(2012)'!N24)</f>
        <v>0</v>
      </c>
      <c r="O18" s="23">
        <f>SUM('법정동(2012)'!O24)</f>
        <v>0</v>
      </c>
      <c r="P18" s="23">
        <f>SUM('법정동(2012)'!P24)</f>
        <v>0</v>
      </c>
      <c r="Q18" s="11">
        <f>SUM('법정동(2012)'!Q24)</f>
        <v>0</v>
      </c>
      <c r="R18" s="23">
        <f>SUM('법정동(2012)'!R24)</f>
        <v>531604.19999999995</v>
      </c>
      <c r="S18" s="11">
        <f>SUM('법정동(2012)'!S24)</f>
        <v>1935</v>
      </c>
      <c r="T18" s="23">
        <f>SUM('법정동(2012)'!T24)</f>
        <v>5044</v>
      </c>
      <c r="U18" s="11">
        <f>SUM('법정동(2012)'!U24)</f>
        <v>9</v>
      </c>
      <c r="V18" s="23">
        <f>SUM('법정동(2012)'!V24)</f>
        <v>125146.2</v>
      </c>
      <c r="W18" s="11">
        <f>SUM('법정동(2012)'!W24)</f>
        <v>32</v>
      </c>
      <c r="X18" s="23">
        <f>SUM('법정동(2012)'!X24)</f>
        <v>5979</v>
      </c>
      <c r="Y18" s="11">
        <f>SUM('법정동(2012)'!Y24)</f>
        <v>4</v>
      </c>
      <c r="Z18" s="23">
        <f>SUM('법정동(2012)'!Z24)</f>
        <v>420</v>
      </c>
      <c r="AA18" s="11">
        <f>SUM('법정동(2012)'!AA24)</f>
        <v>1</v>
      </c>
      <c r="AB18" s="23">
        <f>SUM('법정동(2012)'!AB24)</f>
        <v>609</v>
      </c>
      <c r="AC18" s="11">
        <f>SUM('법정동(2012)'!AC24)</f>
        <v>4</v>
      </c>
      <c r="AD18" s="23">
        <f>SUM('법정동(2012)'!AD24)</f>
        <v>160572.6</v>
      </c>
      <c r="AE18" s="11">
        <f>SUM('법정동(2012)'!AE24)</f>
        <v>473</v>
      </c>
      <c r="AF18" s="23">
        <f>SUM('법정동(2012)'!AF24)</f>
        <v>0</v>
      </c>
      <c r="AG18" s="11">
        <f>SUM('법정동(2012)'!AG24)</f>
        <v>0</v>
      </c>
      <c r="AH18" s="23">
        <f>SUM('법정동(2012)'!AH24)</f>
        <v>2006</v>
      </c>
      <c r="AI18" s="11">
        <f>SUM('법정동(2012)'!AI24)</f>
        <v>1</v>
      </c>
      <c r="AJ18" s="23">
        <f>SUM('법정동(2012)'!AJ24)</f>
        <v>0</v>
      </c>
      <c r="AK18" s="11">
        <f>SUM('법정동(2012)'!AK24)</f>
        <v>0</v>
      </c>
      <c r="AL18" s="23">
        <f>SUM('법정동(2012)'!AL24)</f>
        <v>15931</v>
      </c>
      <c r="AM18" s="11">
        <f>SUM('법정동(2012)'!AM24)</f>
        <v>14</v>
      </c>
      <c r="AN18" s="23">
        <f>SUM('법정동(2012)'!AN24)</f>
        <v>0</v>
      </c>
      <c r="AO18" s="11">
        <f>SUM('법정동(2012)'!AO24)</f>
        <v>0</v>
      </c>
      <c r="AP18" s="23">
        <f>SUM('법정동(2012)'!AP24)</f>
        <v>0</v>
      </c>
      <c r="AQ18" s="11">
        <f>SUM('법정동(2012)'!AQ24)</f>
        <v>0</v>
      </c>
      <c r="AR18" s="23">
        <f>SUM('법정동(2012)'!AR24)</f>
        <v>3092</v>
      </c>
      <c r="AS18" s="11">
        <f>SUM('법정동(2012)'!AS24)</f>
        <v>6</v>
      </c>
      <c r="AT18" s="23">
        <f>SUM('법정동(2012)'!AT24)</f>
        <v>0</v>
      </c>
      <c r="AU18" s="11">
        <f>SUM('법정동(2012)'!AU24)</f>
        <v>0</v>
      </c>
      <c r="AV18" s="23">
        <f>SUM('법정동(2012)'!AV24)</f>
        <v>0</v>
      </c>
      <c r="AW18" s="11">
        <f>SUM('법정동(2012)'!AW24)</f>
        <v>0</v>
      </c>
      <c r="AX18" s="23">
        <f>SUM('법정동(2012)'!AX24)</f>
        <v>0</v>
      </c>
      <c r="AY18" s="11">
        <f>SUM('법정동(2012)'!AY24)</f>
        <v>0</v>
      </c>
      <c r="AZ18" s="23">
        <f>SUM('법정동(2012)'!AZ24)</f>
        <v>7076.5</v>
      </c>
      <c r="BA18" s="11">
        <f>SUM('법정동(2012)'!BA24)</f>
        <v>14</v>
      </c>
      <c r="BB18" s="23">
        <f>SUM('법정동(2012)'!BB24)</f>
        <v>0</v>
      </c>
      <c r="BC18" s="11">
        <f>SUM('법정동(2012)'!BC24)</f>
        <v>0</v>
      </c>
      <c r="BD18" s="23">
        <f>SUM('법정동(2012)'!BD24)</f>
        <v>1035</v>
      </c>
      <c r="BE18" s="11">
        <f>SUM('법정동(2012)'!BE24)</f>
        <v>10</v>
      </c>
      <c r="BF18" s="23">
        <f>SUM('법정동(2012)'!BF24)</f>
        <v>62193.8</v>
      </c>
      <c r="BG18" s="63">
        <f>SUM('법정동(2012)'!BG24)</f>
        <v>59</v>
      </c>
    </row>
    <row r="19" spans="1:59" s="5" customFormat="1" ht="18" customHeight="1">
      <c r="A19" s="61" t="s">
        <v>165</v>
      </c>
      <c r="B19" s="62">
        <f>SUM('법정동(2012)'!B25,'법정동(2012)'!B34)</f>
        <v>6790646.5</v>
      </c>
      <c r="C19" s="11">
        <f>SUM('법정동(2012)'!C25,'법정동(2012)'!C34)</f>
        <v>6348</v>
      </c>
      <c r="D19" s="23">
        <f>SUM('법정동(2012)'!D25,'법정동(2012)'!D34)</f>
        <v>1742102</v>
      </c>
      <c r="E19" s="11">
        <f>SUM('법정동(2012)'!E25,'법정동(2012)'!E34)</f>
        <v>2135</v>
      </c>
      <c r="F19" s="23">
        <f>SUM('법정동(2012)'!F25,'법정동(2012)'!F34)</f>
        <v>279817</v>
      </c>
      <c r="G19" s="11">
        <f>SUM('법정동(2012)'!G25,'법정동(2012)'!G34)</f>
        <v>465</v>
      </c>
      <c r="H19" s="23">
        <f>SUM('법정동(2012)'!H25,'법정동(2012)'!H34)</f>
        <v>0</v>
      </c>
      <c r="I19" s="11">
        <f>SUM('법정동(2012)'!I25,'법정동(2012)'!I34)</f>
        <v>0</v>
      </c>
      <c r="J19" s="23">
        <f>SUM('법정동(2012)'!J25,'법정동(2012)'!J34)</f>
        <v>0</v>
      </c>
      <c r="K19" s="11">
        <f>SUM('법정동(2012)'!K25,'법정동(2012)'!K34)</f>
        <v>0</v>
      </c>
      <c r="L19" s="23">
        <f>SUM('법정동(2012)'!L25,'법정동(2012)'!L34)</f>
        <v>2930855</v>
      </c>
      <c r="M19" s="11">
        <f>SUM('법정동(2012)'!M25,'법정동(2012)'!M34)</f>
        <v>1168</v>
      </c>
      <c r="N19" s="23">
        <f>SUM('법정동(2012)'!N25,'법정동(2012)'!N34)</f>
        <v>0</v>
      </c>
      <c r="O19" s="23">
        <f>SUM('법정동(2012)'!O25,'법정동(2012)'!O34)</f>
        <v>0</v>
      </c>
      <c r="P19" s="23">
        <f>SUM('법정동(2012)'!P25,'법정동(2012)'!P34)</f>
        <v>0</v>
      </c>
      <c r="Q19" s="11">
        <f>SUM('법정동(2012)'!Q25,'법정동(2012)'!Q34)</f>
        <v>0</v>
      </c>
      <c r="R19" s="23">
        <f>SUM('법정동(2012)'!R25,'법정동(2012)'!R34)</f>
        <v>385100.2</v>
      </c>
      <c r="S19" s="11">
        <f>SUM('법정동(2012)'!S25,'법정동(2012)'!S34)</f>
        <v>1224</v>
      </c>
      <c r="T19" s="23">
        <f>SUM('법정동(2012)'!T25,'법정동(2012)'!T34)</f>
        <v>844847</v>
      </c>
      <c r="U19" s="11">
        <f>SUM('법정동(2012)'!U25,'법정동(2012)'!U34)</f>
        <v>121</v>
      </c>
      <c r="V19" s="23">
        <f>SUM('법정동(2012)'!V25,'법정동(2012)'!V34)</f>
        <v>19320</v>
      </c>
      <c r="W19" s="11">
        <f>SUM('법정동(2012)'!W25,'법정동(2012)'!W34)</f>
        <v>3</v>
      </c>
      <c r="X19" s="23">
        <f>SUM('법정동(2012)'!X25,'법정동(2012)'!X34)</f>
        <v>2408.6</v>
      </c>
      <c r="Y19" s="11">
        <f>SUM('법정동(2012)'!Y25,'법정동(2012)'!Y34)</f>
        <v>9</v>
      </c>
      <c r="Z19" s="23">
        <f>SUM('법정동(2012)'!Z25,'법정동(2012)'!Z34)</f>
        <v>2571</v>
      </c>
      <c r="AA19" s="11">
        <f>SUM('법정동(2012)'!AA25,'법정동(2012)'!AA34)</f>
        <v>10</v>
      </c>
      <c r="AB19" s="23">
        <f>SUM('법정동(2012)'!AB25,'법정동(2012)'!AB34)</f>
        <v>1810</v>
      </c>
      <c r="AC19" s="11">
        <f>SUM('법정동(2012)'!AC25,'법정동(2012)'!AC34)</f>
        <v>2</v>
      </c>
      <c r="AD19" s="23">
        <f>SUM('법정동(2012)'!AD25,'법정동(2012)'!AD34)</f>
        <v>256207.1</v>
      </c>
      <c r="AE19" s="11">
        <f>SUM('법정동(2012)'!AE25,'법정동(2012)'!AE34)</f>
        <v>906</v>
      </c>
      <c r="AF19" s="23">
        <f>SUM('법정동(2012)'!AF25,'법정동(2012)'!AF34)</f>
        <v>0</v>
      </c>
      <c r="AG19" s="11">
        <f>SUM('법정동(2012)'!AG25,'법정동(2012)'!AG34)</f>
        <v>0</v>
      </c>
      <c r="AH19" s="23">
        <f>SUM('법정동(2012)'!AH25,'법정동(2012)'!AH34)</f>
        <v>17202</v>
      </c>
      <c r="AI19" s="11">
        <f>SUM('법정동(2012)'!AI25,'법정동(2012)'!AI34)</f>
        <v>43</v>
      </c>
      <c r="AJ19" s="23">
        <f>SUM('법정동(2012)'!AJ25,'법정동(2012)'!AJ34)</f>
        <v>1220</v>
      </c>
      <c r="AK19" s="11">
        <f>SUM('법정동(2012)'!AK25,'법정동(2012)'!AK34)</f>
        <v>5</v>
      </c>
      <c r="AL19" s="23">
        <f>SUM('법정동(2012)'!AL25,'법정동(2012)'!AL34)</f>
        <v>45561</v>
      </c>
      <c r="AM19" s="11">
        <f>SUM('법정동(2012)'!AM25,'법정동(2012)'!AM34)</f>
        <v>21</v>
      </c>
      <c r="AN19" s="23">
        <f>SUM('법정동(2012)'!AN25,'법정동(2012)'!AN34)</f>
        <v>2473</v>
      </c>
      <c r="AO19" s="11">
        <f>SUM('법정동(2012)'!AO25,'법정동(2012)'!AO34)</f>
        <v>2</v>
      </c>
      <c r="AP19" s="23">
        <f>SUM('법정동(2012)'!AP25,'법정동(2012)'!AP34)</f>
        <v>1601</v>
      </c>
      <c r="AQ19" s="11">
        <f>SUM('법정동(2012)'!AQ25,'법정동(2012)'!AQ34)</f>
        <v>1</v>
      </c>
      <c r="AR19" s="23">
        <f>SUM('법정동(2012)'!AR25,'법정동(2012)'!AR34)</f>
        <v>0</v>
      </c>
      <c r="AS19" s="11">
        <f>SUM('법정동(2012)'!AS25,'법정동(2012)'!AS34)</f>
        <v>0</v>
      </c>
      <c r="AT19" s="23">
        <f>SUM('법정동(2012)'!AT25,'법정동(2012)'!AT34)</f>
        <v>7918.6</v>
      </c>
      <c r="AU19" s="11">
        <f>SUM('법정동(2012)'!AU25,'법정동(2012)'!AU34)</f>
        <v>11</v>
      </c>
      <c r="AV19" s="23">
        <f>SUM('법정동(2012)'!AV25,'법정동(2012)'!AV34)</f>
        <v>0</v>
      </c>
      <c r="AW19" s="11">
        <f>SUM('법정동(2012)'!AW25,'법정동(2012)'!AW34)</f>
        <v>0</v>
      </c>
      <c r="AX19" s="23">
        <f>SUM('법정동(2012)'!AX25,'법정동(2012)'!AX34)</f>
        <v>0</v>
      </c>
      <c r="AY19" s="11">
        <f>SUM('법정동(2012)'!AY25,'법정동(2012)'!AY34)</f>
        <v>0</v>
      </c>
      <c r="AZ19" s="23">
        <f>SUM('법정동(2012)'!AZ25,'법정동(2012)'!AZ34)</f>
        <v>9967</v>
      </c>
      <c r="BA19" s="11">
        <f>SUM('법정동(2012)'!BA25,'법정동(2012)'!BA34)</f>
        <v>11</v>
      </c>
      <c r="BB19" s="23">
        <f>SUM('법정동(2012)'!BB25,'법정동(2012)'!BB34)</f>
        <v>0</v>
      </c>
      <c r="BC19" s="11">
        <f>SUM('법정동(2012)'!BC25,'법정동(2012)'!BC34)</f>
        <v>0</v>
      </c>
      <c r="BD19" s="23">
        <f>SUM('법정동(2012)'!BD25,'법정동(2012)'!BD34)</f>
        <v>18366</v>
      </c>
      <c r="BE19" s="11">
        <f>SUM('법정동(2012)'!BE25,'법정동(2012)'!BE34)</f>
        <v>53</v>
      </c>
      <c r="BF19" s="23">
        <f>SUM('법정동(2012)'!BF25,'법정동(2012)'!BF34)</f>
        <v>221300</v>
      </c>
      <c r="BG19" s="63">
        <f>SUM('법정동(2012)'!BG25,'법정동(2012)'!BG34)</f>
        <v>158</v>
      </c>
    </row>
    <row r="20" spans="1:59" s="5" customFormat="1" ht="18" customHeight="1">
      <c r="A20" s="61" t="s">
        <v>166</v>
      </c>
      <c r="B20" s="62">
        <f>SUM('법정동(2012)'!B26)</f>
        <v>2575399.9</v>
      </c>
      <c r="C20" s="11">
        <f>SUM('법정동(2012)'!C26)</f>
        <v>1908</v>
      </c>
      <c r="D20" s="23">
        <f>SUM('법정동(2012)'!D26)</f>
        <v>204480</v>
      </c>
      <c r="E20" s="11">
        <f>SUM('법정동(2012)'!E26)</f>
        <v>276</v>
      </c>
      <c r="F20" s="23">
        <f>SUM('법정동(2012)'!F26)</f>
        <v>116419</v>
      </c>
      <c r="G20" s="11">
        <f>SUM('법정동(2012)'!G26)</f>
        <v>188</v>
      </c>
      <c r="H20" s="23">
        <f>SUM('법정동(2012)'!H26)</f>
        <v>0</v>
      </c>
      <c r="I20" s="11">
        <f>SUM('법정동(2012)'!I26)</f>
        <v>0</v>
      </c>
      <c r="J20" s="23">
        <f>SUM('법정동(2012)'!J26)</f>
        <v>0</v>
      </c>
      <c r="K20" s="11">
        <f>SUM('법정동(2012)'!K26)</f>
        <v>0</v>
      </c>
      <c r="L20" s="23">
        <f>SUM('법정동(2012)'!L26)</f>
        <v>1223736</v>
      </c>
      <c r="M20" s="11">
        <f>SUM('법정동(2012)'!M26)</f>
        <v>284</v>
      </c>
      <c r="N20" s="23">
        <f>SUM('법정동(2012)'!N26)</f>
        <v>0</v>
      </c>
      <c r="O20" s="23">
        <f>SUM('법정동(2012)'!O26)</f>
        <v>0</v>
      </c>
      <c r="P20" s="23">
        <f>SUM('법정동(2012)'!P26)</f>
        <v>0</v>
      </c>
      <c r="Q20" s="11">
        <f>SUM('법정동(2012)'!Q26)</f>
        <v>0</v>
      </c>
      <c r="R20" s="23">
        <f>SUM('법정동(2012)'!R26)</f>
        <v>562616.9</v>
      </c>
      <c r="S20" s="11">
        <f>SUM('법정동(2012)'!S26)</f>
        <v>751</v>
      </c>
      <c r="T20" s="23">
        <f>SUM('법정동(2012)'!T26)</f>
        <v>0</v>
      </c>
      <c r="U20" s="11">
        <f>SUM('법정동(2012)'!U26)</f>
        <v>0</v>
      </c>
      <c r="V20" s="23">
        <f>SUM('법정동(2012)'!V26)</f>
        <v>58011</v>
      </c>
      <c r="W20" s="11">
        <f>SUM('법정동(2012)'!W26)</f>
        <v>4</v>
      </c>
      <c r="X20" s="23">
        <f>SUM('법정동(2012)'!X26)</f>
        <v>15531.6</v>
      </c>
      <c r="Y20" s="11">
        <f>SUM('법정동(2012)'!Y26)</f>
        <v>15</v>
      </c>
      <c r="Z20" s="23">
        <f>SUM('법정동(2012)'!Z26)</f>
        <v>1488</v>
      </c>
      <c r="AA20" s="11">
        <f>SUM('법정동(2012)'!AA26)</f>
        <v>1</v>
      </c>
      <c r="AB20" s="23">
        <f>SUM('법정동(2012)'!AB26)</f>
        <v>884</v>
      </c>
      <c r="AC20" s="11">
        <f>SUM('법정동(2012)'!AC26)</f>
        <v>1</v>
      </c>
      <c r="AD20" s="23">
        <f>SUM('법정동(2012)'!AD26)</f>
        <v>291253.8</v>
      </c>
      <c r="AE20" s="11">
        <f>SUM('법정동(2012)'!AE26)</f>
        <v>279</v>
      </c>
      <c r="AF20" s="23">
        <f>SUM('법정동(2012)'!AF26)</f>
        <v>0</v>
      </c>
      <c r="AG20" s="11">
        <f>SUM('법정동(2012)'!AG26)</f>
        <v>0</v>
      </c>
      <c r="AH20" s="23">
        <f>SUM('법정동(2012)'!AH26)</f>
        <v>0</v>
      </c>
      <c r="AI20" s="11">
        <f>SUM('법정동(2012)'!AI26)</f>
        <v>0</v>
      </c>
      <c r="AJ20" s="23">
        <f>SUM('법정동(2012)'!AJ26)</f>
        <v>0</v>
      </c>
      <c r="AK20" s="11">
        <f>SUM('법정동(2012)'!AK26)</f>
        <v>0</v>
      </c>
      <c r="AL20" s="23">
        <f>SUM('법정동(2012)'!AL26)</f>
        <v>15119.9</v>
      </c>
      <c r="AM20" s="11">
        <f>SUM('법정동(2012)'!AM26)</f>
        <v>20</v>
      </c>
      <c r="AN20" s="23">
        <f>SUM('법정동(2012)'!AN26)</f>
        <v>958</v>
      </c>
      <c r="AO20" s="11">
        <f>SUM('법정동(2012)'!AO26)</f>
        <v>2</v>
      </c>
      <c r="AP20" s="23">
        <f>SUM('법정동(2012)'!AP26)</f>
        <v>0</v>
      </c>
      <c r="AQ20" s="11">
        <f>SUM('법정동(2012)'!AQ26)</f>
        <v>0</v>
      </c>
      <c r="AR20" s="23">
        <f>SUM('법정동(2012)'!AR26)</f>
        <v>11855</v>
      </c>
      <c r="AS20" s="11">
        <f>SUM('법정동(2012)'!AS26)</f>
        <v>5</v>
      </c>
      <c r="AT20" s="23">
        <f>SUM('법정동(2012)'!AT26)</f>
        <v>19406.8</v>
      </c>
      <c r="AU20" s="11">
        <f>SUM('법정동(2012)'!AU26)</f>
        <v>7</v>
      </c>
      <c r="AV20" s="23">
        <f>SUM('법정동(2012)'!AV26)</f>
        <v>9361</v>
      </c>
      <c r="AW20" s="11">
        <f>SUM('법정동(2012)'!AW26)</f>
        <v>5</v>
      </c>
      <c r="AX20" s="23">
        <f>SUM('법정동(2012)'!AX26)</f>
        <v>0</v>
      </c>
      <c r="AY20" s="11">
        <f>SUM('법정동(2012)'!AY26)</f>
        <v>0</v>
      </c>
      <c r="AZ20" s="23">
        <f>SUM('법정동(2012)'!AZ26)</f>
        <v>15908.4</v>
      </c>
      <c r="BA20" s="11">
        <f>SUM('법정동(2012)'!BA26)</f>
        <v>22</v>
      </c>
      <c r="BB20" s="23">
        <f>SUM('법정동(2012)'!BB26)</f>
        <v>0</v>
      </c>
      <c r="BC20" s="11">
        <f>SUM('법정동(2012)'!BC26)</f>
        <v>0</v>
      </c>
      <c r="BD20" s="23">
        <f>SUM('법정동(2012)'!BD26)</f>
        <v>2630</v>
      </c>
      <c r="BE20" s="11">
        <f>SUM('법정동(2012)'!BE26)</f>
        <v>8</v>
      </c>
      <c r="BF20" s="23">
        <f>SUM('법정동(2012)'!BF26)</f>
        <v>25740.5</v>
      </c>
      <c r="BG20" s="63">
        <f>SUM('법정동(2012)'!BG26)</f>
        <v>40</v>
      </c>
    </row>
    <row r="21" spans="1:59" s="5" customFormat="1" ht="18" customHeight="1">
      <c r="A21" s="61" t="s">
        <v>167</v>
      </c>
      <c r="B21" s="62">
        <f>SUM('법정동(2012)'!B27)</f>
        <v>2244609.2999999998</v>
      </c>
      <c r="C21" s="11">
        <f>SUM('법정동(2012)'!C27)</f>
        <v>3215</v>
      </c>
      <c r="D21" s="23">
        <f>SUM('법정동(2012)'!D27)</f>
        <v>177192</v>
      </c>
      <c r="E21" s="11">
        <f>SUM('법정동(2012)'!E27)</f>
        <v>329</v>
      </c>
      <c r="F21" s="23">
        <f>SUM('법정동(2012)'!F27)</f>
        <v>35111</v>
      </c>
      <c r="G21" s="11">
        <f>SUM('법정동(2012)'!G27)</f>
        <v>96</v>
      </c>
      <c r="H21" s="23">
        <f>SUM('법정동(2012)'!H27)</f>
        <v>0</v>
      </c>
      <c r="I21" s="11">
        <f>SUM('법정동(2012)'!I27)</f>
        <v>0</v>
      </c>
      <c r="J21" s="23">
        <f>SUM('법정동(2012)'!J27)</f>
        <v>0</v>
      </c>
      <c r="K21" s="11">
        <f>SUM('법정동(2012)'!K27)</f>
        <v>0</v>
      </c>
      <c r="L21" s="23">
        <f>SUM('법정동(2012)'!L27)</f>
        <v>836566.7</v>
      </c>
      <c r="M21" s="11">
        <f>SUM('법정동(2012)'!M27)</f>
        <v>324</v>
      </c>
      <c r="N21" s="23">
        <f>SUM('법정동(2012)'!N27)</f>
        <v>0</v>
      </c>
      <c r="O21" s="23">
        <f>SUM('법정동(2012)'!O27)</f>
        <v>0</v>
      </c>
      <c r="P21" s="23">
        <f>SUM('법정동(2012)'!P27)</f>
        <v>0</v>
      </c>
      <c r="Q21" s="11">
        <f>SUM('법정동(2012)'!Q27)</f>
        <v>0</v>
      </c>
      <c r="R21" s="23">
        <f>SUM('법정동(2012)'!R27)</f>
        <v>714845.5</v>
      </c>
      <c r="S21" s="11">
        <f>SUM('법정동(2012)'!S27)</f>
        <v>1903</v>
      </c>
      <c r="T21" s="23">
        <f>SUM('법정동(2012)'!T27)</f>
        <v>0</v>
      </c>
      <c r="U21" s="11">
        <f>SUM('법정동(2012)'!U27)</f>
        <v>0</v>
      </c>
      <c r="V21" s="23">
        <f>SUM('법정동(2012)'!V27)</f>
        <v>122894.6</v>
      </c>
      <c r="W21" s="11">
        <f>SUM('법정동(2012)'!W27)</f>
        <v>10</v>
      </c>
      <c r="X21" s="23">
        <f>SUM('법정동(2012)'!X27)</f>
        <v>13688.4</v>
      </c>
      <c r="Y21" s="11">
        <f>SUM('법정동(2012)'!Y27)</f>
        <v>55</v>
      </c>
      <c r="Z21" s="23">
        <f>SUM('법정동(2012)'!Z27)</f>
        <v>1109.0999999999999</v>
      </c>
      <c r="AA21" s="11">
        <f>SUM('법정동(2012)'!AA27)</f>
        <v>2</v>
      </c>
      <c r="AB21" s="23">
        <f>SUM('법정동(2012)'!AB27)</f>
        <v>205</v>
      </c>
      <c r="AC21" s="11">
        <f>SUM('법정동(2012)'!AC27)</f>
        <v>1</v>
      </c>
      <c r="AD21" s="23">
        <f>SUM('법정동(2012)'!AD27)</f>
        <v>223619.9</v>
      </c>
      <c r="AE21" s="11">
        <f>SUM('법정동(2012)'!AE27)</f>
        <v>364</v>
      </c>
      <c r="AF21" s="23">
        <f>SUM('법정동(2012)'!AF27)</f>
        <v>0</v>
      </c>
      <c r="AG21" s="11">
        <f>SUM('법정동(2012)'!AG27)</f>
        <v>0</v>
      </c>
      <c r="AH21" s="23">
        <f>SUM('법정동(2012)'!AH27)</f>
        <v>0</v>
      </c>
      <c r="AI21" s="11">
        <f>SUM('법정동(2012)'!AI27)</f>
        <v>0</v>
      </c>
      <c r="AJ21" s="23">
        <f>SUM('법정동(2012)'!AJ27)</f>
        <v>8513</v>
      </c>
      <c r="AK21" s="11">
        <f>SUM('법정동(2012)'!AK27)</f>
        <v>5</v>
      </c>
      <c r="AL21" s="23">
        <f>SUM('법정동(2012)'!AL27)</f>
        <v>9438.4</v>
      </c>
      <c r="AM21" s="11">
        <f>SUM('법정동(2012)'!AM27)</f>
        <v>13</v>
      </c>
      <c r="AN21" s="23">
        <f>SUM('법정동(2012)'!AN27)</f>
        <v>0</v>
      </c>
      <c r="AO21" s="11">
        <f>SUM('법정동(2012)'!AO27)</f>
        <v>0</v>
      </c>
      <c r="AP21" s="23">
        <f>SUM('법정동(2012)'!AP27)</f>
        <v>0</v>
      </c>
      <c r="AQ21" s="11">
        <f>SUM('법정동(2012)'!AQ27)</f>
        <v>0</v>
      </c>
      <c r="AR21" s="23">
        <f>SUM('법정동(2012)'!AR27)</f>
        <v>31</v>
      </c>
      <c r="AS21" s="11">
        <f>SUM('법정동(2012)'!AS27)</f>
        <v>1</v>
      </c>
      <c r="AT21" s="23">
        <f>SUM('법정동(2012)'!AT27)</f>
        <v>54362.1</v>
      </c>
      <c r="AU21" s="11">
        <f>SUM('법정동(2012)'!AU27)</f>
        <v>21</v>
      </c>
      <c r="AV21" s="23">
        <f>SUM('법정동(2012)'!AV27)</f>
        <v>0</v>
      </c>
      <c r="AW21" s="11">
        <f>SUM('법정동(2012)'!AW27)</f>
        <v>0</v>
      </c>
      <c r="AX21" s="23">
        <f>SUM('법정동(2012)'!AX27)</f>
        <v>0</v>
      </c>
      <c r="AY21" s="11">
        <f>SUM('법정동(2012)'!AY27)</f>
        <v>0</v>
      </c>
      <c r="AZ21" s="23">
        <f>SUM('법정동(2012)'!AZ27)</f>
        <v>25861</v>
      </c>
      <c r="BA21" s="11">
        <f>SUM('법정동(2012)'!BA27)</f>
        <v>15</v>
      </c>
      <c r="BB21" s="23">
        <f>SUM('법정동(2012)'!BB27)</f>
        <v>0</v>
      </c>
      <c r="BC21" s="11">
        <f>SUM('법정동(2012)'!BC27)</f>
        <v>0</v>
      </c>
      <c r="BD21" s="23">
        <f>SUM('법정동(2012)'!BD27)</f>
        <v>3861</v>
      </c>
      <c r="BE21" s="11">
        <f>SUM('법정동(2012)'!BE27)</f>
        <v>19</v>
      </c>
      <c r="BF21" s="23">
        <f>SUM('법정동(2012)'!BF27)</f>
        <v>17310.599999999999</v>
      </c>
      <c r="BG21" s="63">
        <f>SUM('법정동(2012)'!BG27)</f>
        <v>57</v>
      </c>
    </row>
    <row r="22" spans="1:59" s="5" customFormat="1" ht="18" customHeight="1">
      <c r="A22" s="61" t="s">
        <v>168</v>
      </c>
      <c r="B22" s="62">
        <f>SUM('법정동(2012)'!B29)</f>
        <v>3089016.9</v>
      </c>
      <c r="C22" s="11">
        <f>SUM('법정동(2012)'!C29)</f>
        <v>2722</v>
      </c>
      <c r="D22" s="23">
        <f>SUM('법정동(2012)'!D29)</f>
        <v>148751</v>
      </c>
      <c r="E22" s="11">
        <f>SUM('법정동(2012)'!E29)</f>
        <v>352</v>
      </c>
      <c r="F22" s="23">
        <f>SUM('법정동(2012)'!F29)</f>
        <v>102764</v>
      </c>
      <c r="G22" s="11">
        <f>SUM('법정동(2012)'!G29)</f>
        <v>237</v>
      </c>
      <c r="H22" s="23">
        <f>SUM('법정동(2012)'!H29)</f>
        <v>0</v>
      </c>
      <c r="I22" s="11">
        <f>SUM('법정동(2012)'!I29)</f>
        <v>0</v>
      </c>
      <c r="J22" s="23">
        <f>SUM('법정동(2012)'!J29)</f>
        <v>0</v>
      </c>
      <c r="K22" s="11">
        <f>SUM('법정동(2012)'!K29)</f>
        <v>0</v>
      </c>
      <c r="L22" s="23">
        <f>SUM('법정동(2012)'!L29)</f>
        <v>1834922</v>
      </c>
      <c r="M22" s="11">
        <f>SUM('법정동(2012)'!M29)</f>
        <v>229</v>
      </c>
      <c r="N22" s="23">
        <f>SUM('법정동(2012)'!N29)</f>
        <v>0</v>
      </c>
      <c r="O22" s="23">
        <f>SUM('법정동(2012)'!O29)</f>
        <v>0</v>
      </c>
      <c r="P22" s="23">
        <f>SUM('법정동(2012)'!P29)</f>
        <v>0</v>
      </c>
      <c r="Q22" s="11">
        <f>SUM('법정동(2012)'!Q29)</f>
        <v>0</v>
      </c>
      <c r="R22" s="23">
        <f>SUM('법정동(2012)'!R29)</f>
        <v>465875.5</v>
      </c>
      <c r="S22" s="11">
        <f>SUM('법정동(2012)'!S29)</f>
        <v>1158</v>
      </c>
      <c r="T22" s="23">
        <f>SUM('법정동(2012)'!T29)</f>
        <v>1501</v>
      </c>
      <c r="U22" s="11">
        <f>SUM('법정동(2012)'!U29)</f>
        <v>3</v>
      </c>
      <c r="V22" s="23">
        <f>SUM('법정동(2012)'!V29)</f>
        <v>64631.1</v>
      </c>
      <c r="W22" s="11">
        <f>SUM('법정동(2012)'!W29)</f>
        <v>10</v>
      </c>
      <c r="X22" s="23">
        <f>SUM('법정동(2012)'!X29)</f>
        <v>3550.8</v>
      </c>
      <c r="Y22" s="11">
        <f>SUM('법정동(2012)'!Y29)</f>
        <v>11</v>
      </c>
      <c r="Z22" s="23">
        <f>SUM('법정동(2012)'!Z29)</f>
        <v>1804.2</v>
      </c>
      <c r="AA22" s="11">
        <f>SUM('법정동(2012)'!AA29)</f>
        <v>3</v>
      </c>
      <c r="AB22" s="23">
        <f>SUM('법정동(2012)'!AB29)</f>
        <v>177.4</v>
      </c>
      <c r="AC22" s="11">
        <f>SUM('법정동(2012)'!AC29)</f>
        <v>1</v>
      </c>
      <c r="AD22" s="23">
        <f>SUM('법정동(2012)'!AD29)</f>
        <v>195839.4</v>
      </c>
      <c r="AE22" s="11">
        <f>SUM('법정동(2012)'!AE29)</f>
        <v>523</v>
      </c>
      <c r="AF22" s="23">
        <f>SUM('법정동(2012)'!AF29)</f>
        <v>53203</v>
      </c>
      <c r="AG22" s="11">
        <f>SUM('법정동(2012)'!AG29)</f>
        <v>33</v>
      </c>
      <c r="AH22" s="23">
        <f>SUM('법정동(2012)'!AH29)</f>
        <v>0</v>
      </c>
      <c r="AI22" s="11">
        <f>SUM('법정동(2012)'!AI29)</f>
        <v>0</v>
      </c>
      <c r="AJ22" s="23">
        <f>SUM('법정동(2012)'!AJ29)</f>
        <v>9529.4</v>
      </c>
      <c r="AK22" s="11">
        <f>SUM('법정동(2012)'!AK29)</f>
        <v>3</v>
      </c>
      <c r="AL22" s="23">
        <f>SUM('법정동(2012)'!AL29)</f>
        <v>25760</v>
      </c>
      <c r="AM22" s="11">
        <f>SUM('법정동(2012)'!AM29)</f>
        <v>52</v>
      </c>
      <c r="AN22" s="23">
        <f>SUM('법정동(2012)'!AN29)</f>
        <v>0</v>
      </c>
      <c r="AO22" s="11">
        <f>SUM('법정동(2012)'!AO29)</f>
        <v>0</v>
      </c>
      <c r="AP22" s="23">
        <f>SUM('법정동(2012)'!AP29)</f>
        <v>0</v>
      </c>
      <c r="AQ22" s="11">
        <f>SUM('법정동(2012)'!AQ29)</f>
        <v>0</v>
      </c>
      <c r="AR22" s="23">
        <f>SUM('법정동(2012)'!AR29)</f>
        <v>106673.5</v>
      </c>
      <c r="AS22" s="11">
        <f>SUM('법정동(2012)'!AS29)</f>
        <v>62</v>
      </c>
      <c r="AT22" s="23">
        <f>SUM('법정동(2012)'!AT29)</f>
        <v>16700.400000000001</v>
      </c>
      <c r="AU22" s="11">
        <f>SUM('법정동(2012)'!AU29)</f>
        <v>10</v>
      </c>
      <c r="AV22" s="23">
        <f>SUM('법정동(2012)'!AV29)</f>
        <v>0</v>
      </c>
      <c r="AW22" s="11">
        <f>SUM('법정동(2012)'!AW29)</f>
        <v>0</v>
      </c>
      <c r="AX22" s="23">
        <f>SUM('법정동(2012)'!AX29)</f>
        <v>0</v>
      </c>
      <c r="AY22" s="11">
        <f>SUM('법정동(2012)'!AY29)</f>
        <v>0</v>
      </c>
      <c r="AZ22" s="23">
        <f>SUM('법정동(2012)'!AZ29)</f>
        <v>8992.4</v>
      </c>
      <c r="BA22" s="11">
        <f>SUM('법정동(2012)'!BA29)</f>
        <v>9</v>
      </c>
      <c r="BB22" s="23">
        <f>SUM('법정동(2012)'!BB29)</f>
        <v>0</v>
      </c>
      <c r="BC22" s="11">
        <f>SUM('법정동(2012)'!BC29)</f>
        <v>0</v>
      </c>
      <c r="BD22" s="23">
        <f>SUM('법정동(2012)'!BD29)</f>
        <v>5712</v>
      </c>
      <c r="BE22" s="11">
        <f>SUM('법정동(2012)'!BE29)</f>
        <v>7</v>
      </c>
      <c r="BF22" s="23">
        <f>SUM('법정동(2012)'!BF29)</f>
        <v>42629.8</v>
      </c>
      <c r="BG22" s="63">
        <f>SUM('법정동(2012)'!BG29)</f>
        <v>19</v>
      </c>
    </row>
    <row r="23" spans="1:59" s="5" customFormat="1" ht="18" customHeight="1">
      <c r="A23" s="61" t="s">
        <v>169</v>
      </c>
      <c r="B23" s="62">
        <f>SUM('법정동(2012)'!B30)</f>
        <v>4076115.1</v>
      </c>
      <c r="C23" s="11">
        <f>SUM('법정동(2012)'!C30)</f>
        <v>2397</v>
      </c>
      <c r="D23" s="23">
        <f>SUM('법정동(2012)'!D30)</f>
        <v>183604</v>
      </c>
      <c r="E23" s="11">
        <f>SUM('법정동(2012)'!E30)</f>
        <v>305</v>
      </c>
      <c r="F23" s="23">
        <f>SUM('법정동(2012)'!F30)</f>
        <v>428387</v>
      </c>
      <c r="G23" s="11">
        <f>SUM('법정동(2012)'!G30)</f>
        <v>490</v>
      </c>
      <c r="H23" s="23">
        <f>SUM('법정동(2012)'!H30)</f>
        <v>0</v>
      </c>
      <c r="I23" s="11">
        <f>SUM('법정동(2012)'!I30)</f>
        <v>0</v>
      </c>
      <c r="J23" s="23">
        <f>SUM('법정동(2012)'!J30)</f>
        <v>0</v>
      </c>
      <c r="K23" s="11">
        <f>SUM('법정동(2012)'!K30)</f>
        <v>0</v>
      </c>
      <c r="L23" s="23">
        <f>SUM('법정동(2012)'!L30)</f>
        <v>2322711</v>
      </c>
      <c r="M23" s="11">
        <f>SUM('법정동(2012)'!M30)</f>
        <v>399</v>
      </c>
      <c r="N23" s="23">
        <f>SUM('법정동(2012)'!N30)</f>
        <v>0</v>
      </c>
      <c r="O23" s="23">
        <f>SUM('법정동(2012)'!O30)</f>
        <v>0</v>
      </c>
      <c r="P23" s="23">
        <f>SUM('법정동(2012)'!P30)</f>
        <v>0</v>
      </c>
      <c r="Q23" s="11">
        <f>SUM('법정동(2012)'!Q30)</f>
        <v>0</v>
      </c>
      <c r="R23" s="23">
        <f>SUM('법정동(2012)'!R30)</f>
        <v>466098.7</v>
      </c>
      <c r="S23" s="11">
        <f>SUM('법정동(2012)'!S30)</f>
        <v>649</v>
      </c>
      <c r="T23" s="23">
        <f>SUM('법정동(2012)'!T30)</f>
        <v>362</v>
      </c>
      <c r="U23" s="11">
        <f>SUM('법정동(2012)'!U30)</f>
        <v>1</v>
      </c>
      <c r="V23" s="23">
        <f>SUM('법정동(2012)'!V30)</f>
        <v>0</v>
      </c>
      <c r="W23" s="11">
        <f>SUM('법정동(2012)'!W30)</f>
        <v>0</v>
      </c>
      <c r="X23" s="23">
        <f>SUM('법정동(2012)'!X30)</f>
        <v>1073.9000000000001</v>
      </c>
      <c r="Y23" s="11">
        <f>SUM('법정동(2012)'!Y30)</f>
        <v>3</v>
      </c>
      <c r="Z23" s="23">
        <f>SUM('법정동(2012)'!Z30)</f>
        <v>10143.9</v>
      </c>
      <c r="AA23" s="11">
        <f>SUM('법정동(2012)'!AA30)</f>
        <v>8</v>
      </c>
      <c r="AB23" s="23">
        <f>SUM('법정동(2012)'!AB30)</f>
        <v>6380.7</v>
      </c>
      <c r="AC23" s="11">
        <f>SUM('법정동(2012)'!AC30)</f>
        <v>9</v>
      </c>
      <c r="AD23" s="23">
        <f>SUM('법정동(2012)'!AD30)</f>
        <v>246103.6</v>
      </c>
      <c r="AE23" s="11">
        <f>SUM('법정동(2012)'!AE30)</f>
        <v>400</v>
      </c>
      <c r="AF23" s="23">
        <f>SUM('법정동(2012)'!AF30)</f>
        <v>22933</v>
      </c>
      <c r="AG23" s="11">
        <f>SUM('법정동(2012)'!AG30)</f>
        <v>33</v>
      </c>
      <c r="AH23" s="23">
        <f>SUM('법정동(2012)'!AH30)</f>
        <v>0</v>
      </c>
      <c r="AI23" s="11">
        <f>SUM('법정동(2012)'!AI30)</f>
        <v>0</v>
      </c>
      <c r="AJ23" s="23">
        <f>SUM('법정동(2012)'!AJ30)</f>
        <v>9119.1</v>
      </c>
      <c r="AK23" s="11">
        <f>SUM('법정동(2012)'!AK30)</f>
        <v>3</v>
      </c>
      <c r="AL23" s="23">
        <f>SUM('법정동(2012)'!AL30)</f>
        <v>21297</v>
      </c>
      <c r="AM23" s="11">
        <f>SUM('법정동(2012)'!AM30)</f>
        <v>13</v>
      </c>
      <c r="AN23" s="23">
        <f>SUM('법정동(2012)'!AN30)</f>
        <v>0</v>
      </c>
      <c r="AO23" s="11">
        <f>SUM('법정동(2012)'!AO30)</f>
        <v>0</v>
      </c>
      <c r="AP23" s="23">
        <f>SUM('법정동(2012)'!AP30)</f>
        <v>0</v>
      </c>
      <c r="AQ23" s="11">
        <f>SUM('법정동(2012)'!AQ30)</f>
        <v>0</v>
      </c>
      <c r="AR23" s="23">
        <f>SUM('법정동(2012)'!AR30)</f>
        <v>72838</v>
      </c>
      <c r="AS23" s="11">
        <f>SUM('법정동(2012)'!AS30)</f>
        <v>4</v>
      </c>
      <c r="AT23" s="23">
        <f>SUM('법정동(2012)'!AT30)</f>
        <v>18073.400000000001</v>
      </c>
      <c r="AU23" s="11">
        <f>SUM('법정동(2012)'!AU30)</f>
        <v>8</v>
      </c>
      <c r="AV23" s="23">
        <f>SUM('법정동(2012)'!AV30)</f>
        <v>166279</v>
      </c>
      <c r="AW23" s="11">
        <f>SUM('법정동(2012)'!AW30)</f>
        <v>6</v>
      </c>
      <c r="AX23" s="23">
        <f>SUM('법정동(2012)'!AX30)</f>
        <v>0</v>
      </c>
      <c r="AY23" s="11">
        <f>SUM('법정동(2012)'!AY30)</f>
        <v>0</v>
      </c>
      <c r="AZ23" s="23">
        <f>SUM('법정동(2012)'!AZ30)</f>
        <v>14763.3</v>
      </c>
      <c r="BA23" s="11">
        <f>SUM('법정동(2012)'!BA30)</f>
        <v>10</v>
      </c>
      <c r="BB23" s="23">
        <f>SUM('법정동(2012)'!BB30)</f>
        <v>0</v>
      </c>
      <c r="BC23" s="11">
        <f>SUM('법정동(2012)'!BC30)</f>
        <v>0</v>
      </c>
      <c r="BD23" s="23">
        <f>SUM('법정동(2012)'!BD30)</f>
        <v>2675</v>
      </c>
      <c r="BE23" s="11">
        <f>SUM('법정동(2012)'!BE30)</f>
        <v>8</v>
      </c>
      <c r="BF23" s="23">
        <f>SUM('법정동(2012)'!BF30)</f>
        <v>83272.5</v>
      </c>
      <c r="BG23" s="63">
        <f>SUM('법정동(2012)'!BG30)</f>
        <v>48</v>
      </c>
    </row>
    <row r="24" spans="1:59" s="5" customFormat="1" ht="18" customHeight="1">
      <c r="A24" s="61" t="s">
        <v>170</v>
      </c>
      <c r="B24" s="62">
        <f>SUM('법정동(2012)'!B31:B33)</f>
        <v>15979956.4</v>
      </c>
      <c r="C24" s="11">
        <f>SUM('법정동(2012)'!C31:C33)</f>
        <v>10515</v>
      </c>
      <c r="D24" s="23">
        <f>SUM('법정동(2012)'!D31:D33)</f>
        <v>1870573</v>
      </c>
      <c r="E24" s="11">
        <f>SUM('법정동(2012)'!E31:E33)</f>
        <v>2723</v>
      </c>
      <c r="F24" s="23">
        <f>SUM('법정동(2012)'!F31:F33)</f>
        <v>962093</v>
      </c>
      <c r="G24" s="11">
        <f>SUM('법정동(2012)'!G31:G33)</f>
        <v>1228</v>
      </c>
      <c r="H24" s="23">
        <f>SUM('법정동(2012)'!H31:H33)</f>
        <v>0</v>
      </c>
      <c r="I24" s="11">
        <f>SUM('법정동(2012)'!I31:I33)</f>
        <v>0</v>
      </c>
      <c r="J24" s="23">
        <f>SUM('법정동(2012)'!J31:J33)</f>
        <v>0</v>
      </c>
      <c r="K24" s="11">
        <f>SUM('법정동(2012)'!K31:K33)</f>
        <v>0</v>
      </c>
      <c r="L24" s="23">
        <f>SUM('법정동(2012)'!L31:L33)</f>
        <v>10806818</v>
      </c>
      <c r="M24" s="11">
        <f>SUM('법정동(2012)'!M31:M33)</f>
        <v>1456</v>
      </c>
      <c r="N24" s="23">
        <f>SUM('법정동(2012)'!N31:N33)</f>
        <v>0</v>
      </c>
      <c r="O24" s="23">
        <f>SUM('법정동(2012)'!O31:O33)</f>
        <v>0</v>
      </c>
      <c r="P24" s="23">
        <f>SUM('법정동(2012)'!P31:P33)</f>
        <v>0</v>
      </c>
      <c r="Q24" s="11">
        <f>SUM('법정동(2012)'!Q31:Q33)</f>
        <v>0</v>
      </c>
      <c r="R24" s="23">
        <f>SUM('법정동(2012)'!R31:R33)</f>
        <v>712034</v>
      </c>
      <c r="S24" s="11">
        <f>SUM('법정동(2012)'!S31:S33)</f>
        <v>2574</v>
      </c>
      <c r="T24" s="23">
        <f>SUM('법정동(2012)'!T31:T33)</f>
        <v>163907.6</v>
      </c>
      <c r="U24" s="11">
        <f>SUM('법정동(2012)'!U31:U33)</f>
        <v>89</v>
      </c>
      <c r="V24" s="23">
        <f>SUM('법정동(2012)'!V31:V33)</f>
        <v>67422</v>
      </c>
      <c r="W24" s="11">
        <f>SUM('법정동(2012)'!W31:W33)</f>
        <v>22</v>
      </c>
      <c r="X24" s="23">
        <f>SUM('법정동(2012)'!X31:X33)</f>
        <v>2818</v>
      </c>
      <c r="Y24" s="11">
        <f>SUM('법정동(2012)'!Y31:Y33)</f>
        <v>4</v>
      </c>
      <c r="Z24" s="23">
        <f>SUM('법정동(2012)'!Z31:Z33)</f>
        <v>1185</v>
      </c>
      <c r="AA24" s="11">
        <f>SUM('법정동(2012)'!AA31:AA33)</f>
        <v>2</v>
      </c>
      <c r="AB24" s="23">
        <f>SUM('법정동(2012)'!AB31:AB33)</f>
        <v>4016</v>
      </c>
      <c r="AC24" s="11">
        <f>SUM('법정동(2012)'!AC31:AC33)</f>
        <v>8</v>
      </c>
      <c r="AD24" s="23">
        <f>SUM('법정동(2012)'!AD31:AD33)</f>
        <v>390691.6</v>
      </c>
      <c r="AE24" s="11">
        <f>SUM('법정동(2012)'!AE31:AE33)</f>
        <v>1655</v>
      </c>
      <c r="AF24" s="23">
        <f>SUM('법정동(2012)'!AF31:AF33)</f>
        <v>292981</v>
      </c>
      <c r="AG24" s="11">
        <f>SUM('법정동(2012)'!AG31:AG33)</f>
        <v>250</v>
      </c>
      <c r="AH24" s="23">
        <f>SUM('법정동(2012)'!AH31:AH33)</f>
        <v>42877.4</v>
      </c>
      <c r="AI24" s="11">
        <f>SUM('법정동(2012)'!AI31:AI33)</f>
        <v>35</v>
      </c>
      <c r="AJ24" s="23">
        <f>SUM('법정동(2012)'!AJ31:AJ33)</f>
        <v>13107.3</v>
      </c>
      <c r="AK24" s="11">
        <f>SUM('법정동(2012)'!AK31:AK33)</f>
        <v>8</v>
      </c>
      <c r="AL24" s="23">
        <f>SUM('법정동(2012)'!AL31:AL33)</f>
        <v>156114.79999999999</v>
      </c>
      <c r="AM24" s="11">
        <f>SUM('법정동(2012)'!AM31:AM33)</f>
        <v>137</v>
      </c>
      <c r="AN24" s="23">
        <f>SUM('법정동(2012)'!AN31:AN33)</f>
        <v>104581</v>
      </c>
      <c r="AO24" s="11">
        <f>SUM('법정동(2012)'!AO31:AO33)</f>
        <v>21</v>
      </c>
      <c r="AP24" s="23">
        <f>SUM('법정동(2012)'!AP31:AP33)</f>
        <v>0</v>
      </c>
      <c r="AQ24" s="11">
        <f>SUM('법정동(2012)'!AQ31:AQ33)</f>
        <v>0</v>
      </c>
      <c r="AR24" s="23">
        <f>SUM('법정동(2012)'!AR31:AR33)</f>
        <v>29431</v>
      </c>
      <c r="AS24" s="11">
        <f>SUM('법정동(2012)'!AS31:AS33)</f>
        <v>70</v>
      </c>
      <c r="AT24" s="23">
        <f>SUM('법정동(2012)'!AT31:AT33)</f>
        <v>0</v>
      </c>
      <c r="AU24" s="11">
        <f>SUM('법정동(2012)'!AU31:AU33)</f>
        <v>0</v>
      </c>
      <c r="AV24" s="23">
        <f>SUM('법정동(2012)'!AV31:AV33)</f>
        <v>9615</v>
      </c>
      <c r="AW24" s="11">
        <f>SUM('법정동(2012)'!AW31:AW33)</f>
        <v>5</v>
      </c>
      <c r="AX24" s="23">
        <f>SUM('법정동(2012)'!AX31:AX33)</f>
        <v>0</v>
      </c>
      <c r="AY24" s="11">
        <f>SUM('법정동(2012)'!AY31:AY33)</f>
        <v>0</v>
      </c>
      <c r="AZ24" s="23">
        <f>SUM('법정동(2012)'!AZ31:AZ33)</f>
        <v>16979</v>
      </c>
      <c r="BA24" s="11">
        <f>SUM('법정동(2012)'!BA31:BA33)</f>
        <v>21</v>
      </c>
      <c r="BB24" s="23">
        <f>SUM('법정동(2012)'!BB31:BB33)</f>
        <v>0</v>
      </c>
      <c r="BC24" s="11">
        <f>SUM('법정동(2012)'!BC31:BC33)</f>
        <v>0</v>
      </c>
      <c r="BD24" s="23">
        <f>SUM('법정동(2012)'!BD31:BD33)</f>
        <v>48884</v>
      </c>
      <c r="BE24" s="11">
        <f>SUM('법정동(2012)'!BE31:BE33)</f>
        <v>104</v>
      </c>
      <c r="BF24" s="23">
        <f>SUM('법정동(2012)'!BF31:BF33)</f>
        <v>283827.7</v>
      </c>
      <c r="BG24" s="63">
        <f>SUM('법정동(2012)'!BG31:BG33)</f>
        <v>103</v>
      </c>
    </row>
    <row r="25" spans="1:59" s="5" customFormat="1" ht="18" customHeight="1">
      <c r="A25" s="61" t="s">
        <v>171</v>
      </c>
      <c r="B25" s="62">
        <f>SUM('법정동(2012)'!B35:B38)</f>
        <v>7158245.9000000004</v>
      </c>
      <c r="C25" s="11">
        <f>SUM('법정동(2012)'!C35:C38)</f>
        <v>6178</v>
      </c>
      <c r="D25" s="23">
        <f>SUM('법정동(2012)'!D35:D38)</f>
        <v>523428</v>
      </c>
      <c r="E25" s="11">
        <f>SUM('법정동(2012)'!E35:E38)</f>
        <v>823</v>
      </c>
      <c r="F25" s="23">
        <f>SUM('법정동(2012)'!F35:F38)</f>
        <v>378987</v>
      </c>
      <c r="G25" s="11">
        <f>SUM('법정동(2012)'!G35:G38)</f>
        <v>461</v>
      </c>
      <c r="H25" s="23">
        <f>SUM('법정동(2012)'!H35:H38)</f>
        <v>3486</v>
      </c>
      <c r="I25" s="11">
        <f>SUM('법정동(2012)'!I35:I38)</f>
        <v>3</v>
      </c>
      <c r="J25" s="23">
        <f>SUM('법정동(2012)'!J35:J38)</f>
        <v>0</v>
      </c>
      <c r="K25" s="11">
        <f>SUM('법정동(2012)'!K35:K38)</f>
        <v>0</v>
      </c>
      <c r="L25" s="23">
        <f>SUM('법정동(2012)'!L35:L38)</f>
        <v>2811088.1999999997</v>
      </c>
      <c r="M25" s="11">
        <f>SUM('법정동(2012)'!M35:M38)</f>
        <v>671</v>
      </c>
      <c r="N25" s="23">
        <f>SUM('법정동(2012)'!N35:N38)</f>
        <v>0</v>
      </c>
      <c r="O25" s="23">
        <f>SUM('법정동(2012)'!O35:O38)</f>
        <v>0</v>
      </c>
      <c r="P25" s="23">
        <f>SUM('법정동(2012)'!P35:P38)</f>
        <v>0</v>
      </c>
      <c r="Q25" s="11">
        <f>SUM('법정동(2012)'!Q35:Q38)</f>
        <v>0</v>
      </c>
      <c r="R25" s="23">
        <f>SUM('법정동(2012)'!R35:R38)</f>
        <v>2075706.4</v>
      </c>
      <c r="S25" s="11">
        <f>SUM('법정동(2012)'!S35:S38)</f>
        <v>3236</v>
      </c>
      <c r="T25" s="23">
        <f>SUM('법정동(2012)'!T35:T38)</f>
        <v>12954</v>
      </c>
      <c r="U25" s="11">
        <f>SUM('법정동(2012)'!U35:U38)</f>
        <v>11</v>
      </c>
      <c r="V25" s="23">
        <f>SUM('법정동(2012)'!V35:V38)</f>
        <v>93344.5</v>
      </c>
      <c r="W25" s="11">
        <f>SUM('법정동(2012)'!W35:W38)</f>
        <v>9</v>
      </c>
      <c r="X25" s="23">
        <f>SUM('법정동(2012)'!X35:X38)</f>
        <v>26521.199999999997</v>
      </c>
      <c r="Y25" s="11">
        <f>SUM('법정동(2012)'!Y35:Y38)</f>
        <v>32</v>
      </c>
      <c r="Z25" s="23">
        <f>SUM('법정동(2012)'!Z35:Z38)</f>
        <v>8001.2</v>
      </c>
      <c r="AA25" s="11">
        <f>SUM('법정동(2012)'!AA35:AA38)</f>
        <v>11</v>
      </c>
      <c r="AB25" s="23">
        <f>SUM('법정동(2012)'!AB35:AB38)</f>
        <v>4132</v>
      </c>
      <c r="AC25" s="11">
        <f>SUM('법정동(2012)'!AC35:AC38)</f>
        <v>5</v>
      </c>
      <c r="AD25" s="23">
        <f>SUM('법정동(2012)'!AD35:AD38)</f>
        <v>773861.1</v>
      </c>
      <c r="AE25" s="11">
        <f>SUM('법정동(2012)'!AE35:AE38)</f>
        <v>628</v>
      </c>
      <c r="AF25" s="23">
        <f>SUM('법정동(2012)'!AF35:AF38)</f>
        <v>73480</v>
      </c>
      <c r="AG25" s="11">
        <f>SUM('법정동(2012)'!AG35:AG38)</f>
        <v>71</v>
      </c>
      <c r="AH25" s="23">
        <f>SUM('법정동(2012)'!AH35:AH38)</f>
        <v>7082.2000000000007</v>
      </c>
      <c r="AI25" s="11">
        <f>SUM('법정동(2012)'!AI35:AI38)</f>
        <v>7</v>
      </c>
      <c r="AJ25" s="23">
        <f>SUM('법정동(2012)'!AJ35:AJ38)</f>
        <v>6362</v>
      </c>
      <c r="AK25" s="11">
        <f>SUM('법정동(2012)'!AK35:AK38)</f>
        <v>16</v>
      </c>
      <c r="AL25" s="23">
        <f>SUM('법정동(2012)'!AL35:AL38)</f>
        <v>26441.5</v>
      </c>
      <c r="AM25" s="11">
        <f>SUM('법정동(2012)'!AM35:AM38)</f>
        <v>38</v>
      </c>
      <c r="AN25" s="23">
        <f>SUM('법정동(2012)'!AN35:AN38)</f>
        <v>11688.5</v>
      </c>
      <c r="AO25" s="11">
        <f>SUM('법정동(2012)'!AO35:AO38)</f>
        <v>4</v>
      </c>
      <c r="AP25" s="23">
        <f>SUM('법정동(2012)'!AP35:AP38)</f>
        <v>0</v>
      </c>
      <c r="AQ25" s="11">
        <f>SUM('법정동(2012)'!AQ35:AQ38)</f>
        <v>0</v>
      </c>
      <c r="AR25" s="23">
        <f>SUM('법정동(2012)'!AR35:AR38)</f>
        <v>20058</v>
      </c>
      <c r="AS25" s="11">
        <f>SUM('법정동(2012)'!AS35:AS38)</f>
        <v>3</v>
      </c>
      <c r="AT25" s="23">
        <f>SUM('법정동(2012)'!AT35:AT38)</f>
        <v>147893.9</v>
      </c>
      <c r="AU25" s="11">
        <f>SUM('법정동(2012)'!AU35:AU38)</f>
        <v>24</v>
      </c>
      <c r="AV25" s="23">
        <f>SUM('법정동(2012)'!AV35:AV38)</f>
        <v>10945.6</v>
      </c>
      <c r="AW25" s="11">
        <f>SUM('법정동(2012)'!AW35:AW38)</f>
        <v>1</v>
      </c>
      <c r="AX25" s="23">
        <f>SUM('법정동(2012)'!AX35:AX38)</f>
        <v>49654.3</v>
      </c>
      <c r="AY25" s="11">
        <f>SUM('법정동(2012)'!AY35:AY38)</f>
        <v>2</v>
      </c>
      <c r="AZ25" s="23">
        <f>SUM('법정동(2012)'!AZ35:AZ38)</f>
        <v>22115.1</v>
      </c>
      <c r="BA25" s="11">
        <f>SUM('법정동(2012)'!BA35:BA38)</f>
        <v>19</v>
      </c>
      <c r="BB25" s="23">
        <f>SUM('법정동(2012)'!BB35:BB38)</f>
        <v>0</v>
      </c>
      <c r="BC25" s="11">
        <f>SUM('법정동(2012)'!BC35:BC38)</f>
        <v>0</v>
      </c>
      <c r="BD25" s="23">
        <f>SUM('법정동(2012)'!BD35:BD38)</f>
        <v>33721</v>
      </c>
      <c r="BE25" s="11">
        <f>SUM('법정동(2012)'!BE35:BE38)</f>
        <v>56</v>
      </c>
      <c r="BF25" s="23">
        <f>SUM('법정동(2012)'!BF35:BF38)</f>
        <v>37294.200000000004</v>
      </c>
      <c r="BG25" s="63">
        <f>SUM('법정동(2012)'!BG35:BG38)</f>
        <v>47</v>
      </c>
    </row>
    <row r="26" spans="1:59" s="5" customFormat="1" ht="18" customHeight="1">
      <c r="A26" s="61" t="s">
        <v>172</v>
      </c>
      <c r="B26" s="62">
        <f>SUM('법정동(2012)'!B39:B41)</f>
        <v>6260294.4000000004</v>
      </c>
      <c r="C26" s="11">
        <f>SUM('법정동(2012)'!C39:C41)</f>
        <v>6196</v>
      </c>
      <c r="D26" s="23">
        <f>SUM('법정동(2012)'!D39:D41)</f>
        <v>1073422</v>
      </c>
      <c r="E26" s="11">
        <f>SUM('법정동(2012)'!E39:E41)</f>
        <v>1344</v>
      </c>
      <c r="F26" s="23">
        <f>SUM('법정동(2012)'!F39:F41)</f>
        <v>491586</v>
      </c>
      <c r="G26" s="11">
        <f>SUM('법정동(2012)'!G39:G41)</f>
        <v>745</v>
      </c>
      <c r="H26" s="23">
        <f>SUM('법정동(2012)'!H39:H41)</f>
        <v>4119</v>
      </c>
      <c r="I26" s="11">
        <f>SUM('법정동(2012)'!I39:I41)</f>
        <v>4</v>
      </c>
      <c r="J26" s="23">
        <f>SUM('법정동(2012)'!J39:J41)</f>
        <v>0</v>
      </c>
      <c r="K26" s="11">
        <f>SUM('법정동(2012)'!K39:K41)</f>
        <v>0</v>
      </c>
      <c r="L26" s="23">
        <f>SUM('법정동(2012)'!L39:L41)</f>
        <v>2420153.6</v>
      </c>
      <c r="M26" s="11">
        <f>SUM('법정동(2012)'!M39:M41)</f>
        <v>919</v>
      </c>
      <c r="N26" s="23">
        <f>SUM('법정동(2012)'!N39:N41)</f>
        <v>0</v>
      </c>
      <c r="O26" s="23">
        <f>SUM('법정동(2012)'!O39:O41)</f>
        <v>0</v>
      </c>
      <c r="P26" s="23">
        <f>SUM('법정동(2012)'!P39:P41)</f>
        <v>0</v>
      </c>
      <c r="Q26" s="11">
        <f>SUM('법정동(2012)'!Q39:Q41)</f>
        <v>0</v>
      </c>
      <c r="R26" s="23">
        <f>SUM('법정동(2012)'!R39:R41)</f>
        <v>1069793.1000000001</v>
      </c>
      <c r="S26" s="11">
        <f>SUM('법정동(2012)'!S39:S41)</f>
        <v>2240</v>
      </c>
      <c r="T26" s="23">
        <f>SUM('법정동(2012)'!T39:T41)</f>
        <v>0</v>
      </c>
      <c r="U26" s="11">
        <f>SUM('법정동(2012)'!U39:U41)</f>
        <v>0</v>
      </c>
      <c r="V26" s="23">
        <f>SUM('법정동(2012)'!V39:V41)</f>
        <v>64545</v>
      </c>
      <c r="W26" s="11">
        <f>SUM('법정동(2012)'!W39:W41)</f>
        <v>4</v>
      </c>
      <c r="X26" s="23">
        <f>SUM('법정동(2012)'!X39:X41)</f>
        <v>24461.5</v>
      </c>
      <c r="Y26" s="11">
        <f>SUM('법정동(2012)'!Y39:Y41)</f>
        <v>19</v>
      </c>
      <c r="Z26" s="23">
        <f>SUM('법정동(2012)'!Z39:Z41)</f>
        <v>4565.2</v>
      </c>
      <c r="AA26" s="11">
        <f>SUM('법정동(2012)'!AA39:AA41)</f>
        <v>5</v>
      </c>
      <c r="AB26" s="23">
        <f>SUM('법정동(2012)'!AB39:AB41)</f>
        <v>350</v>
      </c>
      <c r="AC26" s="11">
        <f>SUM('법정동(2012)'!AC39:AC41)</f>
        <v>1</v>
      </c>
      <c r="AD26" s="23">
        <f>SUM('법정동(2012)'!AD39:AD41)</f>
        <v>586427.30000000005</v>
      </c>
      <c r="AE26" s="11">
        <f>SUM('법정동(2012)'!AE39:AE41)</f>
        <v>707</v>
      </c>
      <c r="AF26" s="23">
        <f>SUM('법정동(2012)'!AF39:AF41)</f>
        <v>0</v>
      </c>
      <c r="AG26" s="11">
        <f>SUM('법정동(2012)'!AG39:AG41)</f>
        <v>0</v>
      </c>
      <c r="AH26" s="23">
        <f>SUM('법정동(2012)'!AH39:AH41)</f>
        <v>1881.6</v>
      </c>
      <c r="AI26" s="11">
        <f>SUM('법정동(2012)'!AI39:AI41)</f>
        <v>6</v>
      </c>
      <c r="AJ26" s="23">
        <f>SUM('법정동(2012)'!AJ39:AJ41)</f>
        <v>555</v>
      </c>
      <c r="AK26" s="11">
        <f>SUM('법정동(2012)'!AK39:AK41)</f>
        <v>4</v>
      </c>
      <c r="AL26" s="23">
        <f>SUM('법정동(2012)'!AL39:AL41)</f>
        <v>50433</v>
      </c>
      <c r="AM26" s="11">
        <f>SUM('법정동(2012)'!AM39:AM41)</f>
        <v>35</v>
      </c>
      <c r="AN26" s="23">
        <f>SUM('법정동(2012)'!AN39:AN41)</f>
        <v>22484</v>
      </c>
      <c r="AO26" s="11">
        <f>SUM('법정동(2012)'!AO39:AO41)</f>
        <v>30</v>
      </c>
      <c r="AP26" s="23">
        <f>SUM('법정동(2012)'!AP39:AP41)</f>
        <v>0</v>
      </c>
      <c r="AQ26" s="11">
        <f>SUM('법정동(2012)'!AQ39:AQ41)</f>
        <v>0</v>
      </c>
      <c r="AR26" s="23">
        <f>SUM('법정동(2012)'!AR39:AR41)</f>
        <v>3742.1</v>
      </c>
      <c r="AS26" s="11">
        <f>SUM('법정동(2012)'!AS39:AS41)</f>
        <v>13</v>
      </c>
      <c r="AT26" s="23">
        <f>SUM('법정동(2012)'!AT39:AT41)</f>
        <v>175196.1</v>
      </c>
      <c r="AU26" s="11">
        <f>SUM('법정동(2012)'!AU39:AU41)</f>
        <v>40</v>
      </c>
      <c r="AV26" s="23">
        <f>SUM('법정동(2012)'!AV39:AV41)</f>
        <v>157345</v>
      </c>
      <c r="AW26" s="11">
        <f>SUM('법정동(2012)'!AW39:AW41)</f>
        <v>4</v>
      </c>
      <c r="AX26" s="23">
        <f>SUM('법정동(2012)'!AX39:AX41)</f>
        <v>0</v>
      </c>
      <c r="AY26" s="11">
        <f>SUM('법정동(2012)'!AY39:AY41)</f>
        <v>0</v>
      </c>
      <c r="AZ26" s="23">
        <f>SUM('법정동(2012)'!AZ39:AZ41)</f>
        <v>20483.7</v>
      </c>
      <c r="BA26" s="11">
        <f>SUM('법정동(2012)'!BA39:BA41)</f>
        <v>10</v>
      </c>
      <c r="BB26" s="23">
        <f>SUM('법정동(2012)'!BB39:BB41)</f>
        <v>0</v>
      </c>
      <c r="BC26" s="11">
        <f>SUM('법정동(2012)'!BC39:BC41)</f>
        <v>0</v>
      </c>
      <c r="BD26" s="23">
        <f>SUM('법정동(2012)'!BD39:BD41)</f>
        <v>24368</v>
      </c>
      <c r="BE26" s="11">
        <f>SUM('법정동(2012)'!BE39:BE41)</f>
        <v>51</v>
      </c>
      <c r="BF26" s="23">
        <f>SUM('법정동(2012)'!BF39:BF41)</f>
        <v>64383.199999999997</v>
      </c>
      <c r="BG26" s="63">
        <f>SUM('법정동(2012)'!BG39:BG41)</f>
        <v>15</v>
      </c>
    </row>
    <row r="27" spans="1:59" s="5" customFormat="1" ht="18" customHeight="1">
      <c r="A27" s="61" t="s">
        <v>173</v>
      </c>
      <c r="B27" s="62">
        <f>SUM('법정동(2012)'!B42:B44)</f>
        <v>7531173.5999999996</v>
      </c>
      <c r="C27" s="11">
        <f>SUM('법정동(2012)'!C42:C44)</f>
        <v>7329</v>
      </c>
      <c r="D27" s="23">
        <f>SUM('법정동(2012)'!D42:D44)</f>
        <v>812488</v>
      </c>
      <c r="E27" s="11">
        <f>SUM('법정동(2012)'!E42:E44)</f>
        <v>993</v>
      </c>
      <c r="F27" s="23">
        <f>SUM('법정동(2012)'!F42:F44)</f>
        <v>1260008</v>
      </c>
      <c r="G27" s="11">
        <f>SUM('법정동(2012)'!G42:G44)</f>
        <v>1278</v>
      </c>
      <c r="H27" s="23">
        <f>SUM('법정동(2012)'!H42:H44)</f>
        <v>17444</v>
      </c>
      <c r="I27" s="11">
        <f>SUM('법정동(2012)'!I42:I44)</f>
        <v>5</v>
      </c>
      <c r="J27" s="23">
        <f>SUM('법정동(2012)'!J42:J44)</f>
        <v>3663</v>
      </c>
      <c r="K27" s="11">
        <f>SUM('법정동(2012)'!K42:K44)</f>
        <v>6</v>
      </c>
      <c r="L27" s="23">
        <f>SUM('법정동(2012)'!L42:L44)</f>
        <v>2475039.5</v>
      </c>
      <c r="M27" s="11">
        <f>SUM('법정동(2012)'!M42:M44)</f>
        <v>603</v>
      </c>
      <c r="N27" s="23">
        <f>SUM('법정동(2012)'!N42:N44)</f>
        <v>0</v>
      </c>
      <c r="O27" s="23">
        <f>SUM('법정동(2012)'!O42:O44)</f>
        <v>0</v>
      </c>
      <c r="P27" s="23">
        <f>SUM('법정동(2012)'!P42:P44)</f>
        <v>0</v>
      </c>
      <c r="Q27" s="11">
        <f>SUM('법정동(2012)'!Q42:Q44)</f>
        <v>0</v>
      </c>
      <c r="R27" s="23">
        <f>SUM('법정동(2012)'!R42:R44)</f>
        <v>1311731.2</v>
      </c>
      <c r="S27" s="11">
        <f>SUM('법정동(2012)'!S42:S44)</f>
        <v>3178</v>
      </c>
      <c r="T27" s="23">
        <f>SUM('법정동(2012)'!T42:T44)</f>
        <v>5246</v>
      </c>
      <c r="U27" s="11">
        <f>SUM('법정동(2012)'!U42:U44)</f>
        <v>3</v>
      </c>
      <c r="V27" s="23">
        <f>SUM('법정동(2012)'!V42:V44)</f>
        <v>162547.4</v>
      </c>
      <c r="W27" s="11">
        <f>SUM('법정동(2012)'!W42:W44)</f>
        <v>8</v>
      </c>
      <c r="X27" s="23">
        <f>SUM('법정동(2012)'!X42:X44)</f>
        <v>38417.199999999997</v>
      </c>
      <c r="Y27" s="11">
        <f>SUM('법정동(2012)'!Y42:Y44)</f>
        <v>44</v>
      </c>
      <c r="Z27" s="23">
        <f>SUM('법정동(2012)'!Z42:Z44)</f>
        <v>14597.8</v>
      </c>
      <c r="AA27" s="11">
        <f>SUM('법정동(2012)'!AA42:AA44)</f>
        <v>18</v>
      </c>
      <c r="AB27" s="23">
        <f>SUM('법정동(2012)'!AB42:AB44)</f>
        <v>16086.3</v>
      </c>
      <c r="AC27" s="11">
        <f>SUM('법정동(2012)'!AC42:AC44)</f>
        <v>19</v>
      </c>
      <c r="AD27" s="23">
        <f>SUM('법정동(2012)'!AD42:AD44)</f>
        <v>865253.4</v>
      </c>
      <c r="AE27" s="11">
        <f>SUM('법정동(2012)'!AE42:AE44)</f>
        <v>779</v>
      </c>
      <c r="AF27" s="23">
        <f>SUM('법정동(2012)'!AF42:AF44)</f>
        <v>75186</v>
      </c>
      <c r="AG27" s="11">
        <f>SUM('법정동(2012)'!AG42:AG44)</f>
        <v>53</v>
      </c>
      <c r="AH27" s="23">
        <f>SUM('법정동(2012)'!AH42:AH44)</f>
        <v>0</v>
      </c>
      <c r="AI27" s="11">
        <f>SUM('법정동(2012)'!AI42:AI44)</f>
        <v>0</v>
      </c>
      <c r="AJ27" s="23">
        <f>SUM('법정동(2012)'!AJ42:AJ44)</f>
        <v>87631</v>
      </c>
      <c r="AK27" s="11">
        <f>SUM('법정동(2012)'!AK42:AK44)</f>
        <v>53</v>
      </c>
      <c r="AL27" s="23">
        <f>SUM('법정동(2012)'!AL42:AL44)</f>
        <v>89829.900000000009</v>
      </c>
      <c r="AM27" s="11">
        <f>SUM('법정동(2012)'!AM42:AM44)</f>
        <v>158</v>
      </c>
      <c r="AN27" s="23">
        <f>SUM('법정동(2012)'!AN42:AN44)</f>
        <v>23888</v>
      </c>
      <c r="AO27" s="11">
        <f>SUM('법정동(2012)'!AO42:AO44)</f>
        <v>17</v>
      </c>
      <c r="AP27" s="23">
        <f>SUM('법정동(2012)'!AP42:AP44)</f>
        <v>1016</v>
      </c>
      <c r="AQ27" s="11">
        <f>SUM('법정동(2012)'!AQ42:AQ44)</f>
        <v>1</v>
      </c>
      <c r="AR27" s="23">
        <f>SUM('법정동(2012)'!AR42:AR44)</f>
        <v>32581</v>
      </c>
      <c r="AS27" s="11">
        <f>SUM('법정동(2012)'!AS42:AS44)</f>
        <v>13</v>
      </c>
      <c r="AT27" s="23">
        <f>SUM('법정동(2012)'!AT42:AT44)</f>
        <v>176307.4</v>
      </c>
      <c r="AU27" s="11">
        <f>SUM('법정동(2012)'!AU42:AU44)</f>
        <v>27</v>
      </c>
      <c r="AV27" s="23">
        <f>SUM('법정동(2012)'!AV42:AV44)</f>
        <v>0</v>
      </c>
      <c r="AW27" s="11">
        <f>SUM('법정동(2012)'!AW42:AW44)</f>
        <v>0</v>
      </c>
      <c r="AX27" s="23">
        <f>SUM('법정동(2012)'!AX42:AX44)</f>
        <v>0</v>
      </c>
      <c r="AY27" s="11">
        <f>SUM('법정동(2012)'!AY42:AY44)</f>
        <v>0</v>
      </c>
      <c r="AZ27" s="23">
        <f>SUM('법정동(2012)'!AZ42:AZ44)</f>
        <v>20634.400000000001</v>
      </c>
      <c r="BA27" s="11">
        <f>SUM('법정동(2012)'!BA42:BA44)</f>
        <v>14</v>
      </c>
      <c r="BB27" s="23">
        <f>SUM('법정동(2012)'!BB42:BB44)</f>
        <v>6450</v>
      </c>
      <c r="BC27" s="11">
        <f>SUM('법정동(2012)'!BC42:BC44)</f>
        <v>2</v>
      </c>
      <c r="BD27" s="23">
        <f>SUM('법정동(2012)'!BD42:BD44)</f>
        <v>14863</v>
      </c>
      <c r="BE27" s="11">
        <f>SUM('법정동(2012)'!BE42:BE44)</f>
        <v>28</v>
      </c>
      <c r="BF27" s="23">
        <f>SUM('법정동(2012)'!BF42:BF44)</f>
        <v>20265.099999999999</v>
      </c>
      <c r="BG27" s="63">
        <f>SUM('법정동(2012)'!BG42:BG44)</f>
        <v>29</v>
      </c>
    </row>
    <row r="28" spans="1:59" s="5" customFormat="1" ht="18" customHeight="1">
      <c r="A28" s="61" t="s">
        <v>174</v>
      </c>
      <c r="B28" s="62">
        <f>SUM('법정동(2012)'!B45:B47)</f>
        <v>11527557.4</v>
      </c>
      <c r="C28" s="11">
        <f>SUM('법정동(2012)'!C45:C47)</f>
        <v>8520</v>
      </c>
      <c r="D28" s="23">
        <f>SUM('법정동(2012)'!D45:D47)</f>
        <v>1147771</v>
      </c>
      <c r="E28" s="11">
        <f>SUM('법정동(2012)'!E45:E47)</f>
        <v>1498</v>
      </c>
      <c r="F28" s="23">
        <f>SUM('법정동(2012)'!F45:F47)</f>
        <v>2085390.5</v>
      </c>
      <c r="G28" s="11">
        <f>SUM('법정동(2012)'!G45:G47)</f>
        <v>2153</v>
      </c>
      <c r="H28" s="23">
        <f>SUM('법정동(2012)'!H45:H47)</f>
        <v>3307</v>
      </c>
      <c r="I28" s="11">
        <f>SUM('법정동(2012)'!I45:I47)</f>
        <v>1</v>
      </c>
      <c r="J28" s="23">
        <f>SUM('법정동(2012)'!J45:J47)</f>
        <v>8468</v>
      </c>
      <c r="K28" s="11">
        <f>SUM('법정동(2012)'!K45:K47)</f>
        <v>13</v>
      </c>
      <c r="L28" s="23">
        <f>SUM('법정동(2012)'!L45:L47)</f>
        <v>5545480</v>
      </c>
      <c r="M28" s="11">
        <f>SUM('법정동(2012)'!M45:M47)</f>
        <v>1161</v>
      </c>
      <c r="N28" s="23">
        <f>SUM('법정동(2012)'!N45:N47)</f>
        <v>0</v>
      </c>
      <c r="O28" s="23">
        <f>SUM('법정동(2012)'!O45:O47)</f>
        <v>0</v>
      </c>
      <c r="P28" s="23">
        <f>SUM('법정동(2012)'!P45:P47)</f>
        <v>0</v>
      </c>
      <c r="Q28" s="11">
        <f>SUM('법정동(2012)'!Q45:Q47)</f>
        <v>0</v>
      </c>
      <c r="R28" s="23">
        <f>SUM('법정동(2012)'!R45:R47)</f>
        <v>547316.30000000005</v>
      </c>
      <c r="S28" s="11">
        <f>SUM('법정동(2012)'!S45:S47)</f>
        <v>995</v>
      </c>
      <c r="T28" s="23">
        <f>SUM('법정동(2012)'!T45:T47)</f>
        <v>129282.8</v>
      </c>
      <c r="U28" s="11">
        <f>SUM('법정동(2012)'!U45:U47)</f>
        <v>53</v>
      </c>
      <c r="V28" s="23">
        <f>SUM('법정동(2012)'!V45:V47)</f>
        <v>84875</v>
      </c>
      <c r="W28" s="11">
        <f>SUM('법정동(2012)'!W45:W47)</f>
        <v>2</v>
      </c>
      <c r="X28" s="23">
        <f>SUM('법정동(2012)'!X45:X47)</f>
        <v>16191</v>
      </c>
      <c r="Y28" s="11">
        <f>SUM('법정동(2012)'!Y45:Y47)</f>
        <v>14</v>
      </c>
      <c r="Z28" s="23">
        <f>SUM('법정동(2012)'!Z45:Z47)</f>
        <v>28636</v>
      </c>
      <c r="AA28" s="11">
        <f>SUM('법정동(2012)'!AA45:AA47)</f>
        <v>32</v>
      </c>
      <c r="AB28" s="23">
        <f>SUM('법정동(2012)'!AB45:AB47)</f>
        <v>18353</v>
      </c>
      <c r="AC28" s="11">
        <f>SUM('법정동(2012)'!AC45:AC47)</f>
        <v>25</v>
      </c>
      <c r="AD28" s="23">
        <f>SUM('법정동(2012)'!AD45:AD47)</f>
        <v>774178</v>
      </c>
      <c r="AE28" s="11">
        <f>SUM('법정동(2012)'!AE45:AE47)</f>
        <v>1960</v>
      </c>
      <c r="AF28" s="23">
        <f>SUM('법정동(2012)'!AF45:AF47)</f>
        <v>60336.2</v>
      </c>
      <c r="AG28" s="11">
        <f>SUM('법정동(2012)'!AG45:AG47)</f>
        <v>75</v>
      </c>
      <c r="AH28" s="23">
        <f>SUM('법정동(2012)'!AH45:AH47)</f>
        <v>9201</v>
      </c>
      <c r="AI28" s="11">
        <f>SUM('법정동(2012)'!AI45:AI47)</f>
        <v>11</v>
      </c>
      <c r="AJ28" s="23">
        <f>SUM('법정동(2012)'!AJ45:AJ47)</f>
        <v>109024</v>
      </c>
      <c r="AK28" s="11">
        <f>SUM('법정동(2012)'!AK45:AK47)</f>
        <v>57</v>
      </c>
      <c r="AL28" s="23">
        <f>SUM('법정동(2012)'!AL45:AL47)</f>
        <v>201870</v>
      </c>
      <c r="AM28" s="11">
        <f>SUM('법정동(2012)'!AM45:AM47)</f>
        <v>229</v>
      </c>
      <c r="AN28" s="23">
        <f>SUM('법정동(2012)'!AN45:AN47)</f>
        <v>119944</v>
      </c>
      <c r="AO28" s="11">
        <f>SUM('법정동(2012)'!AO45:AO47)</f>
        <v>58</v>
      </c>
      <c r="AP28" s="23">
        <f>SUM('법정동(2012)'!AP45:AP47)</f>
        <v>0</v>
      </c>
      <c r="AQ28" s="11">
        <f>SUM('법정동(2012)'!AQ45:AQ47)</f>
        <v>0</v>
      </c>
      <c r="AR28" s="23">
        <f>SUM('법정동(2012)'!AR45:AR47)</f>
        <v>3567</v>
      </c>
      <c r="AS28" s="11">
        <f>SUM('법정동(2012)'!AS45:AS47)</f>
        <v>7</v>
      </c>
      <c r="AT28" s="23">
        <f>SUM('법정동(2012)'!AT45:AT47)</f>
        <v>0</v>
      </c>
      <c r="AU28" s="11">
        <f>SUM('법정동(2012)'!AU45:AU47)</f>
        <v>0</v>
      </c>
      <c r="AV28" s="23">
        <f>SUM('법정동(2012)'!AV45:AV47)</f>
        <v>514788</v>
      </c>
      <c r="AW28" s="11">
        <f>SUM('법정동(2012)'!AW45:AW47)</f>
        <v>2</v>
      </c>
      <c r="AX28" s="23">
        <f>SUM('법정동(2012)'!AX45:AX47)</f>
        <v>0</v>
      </c>
      <c r="AY28" s="11">
        <f>SUM('법정동(2012)'!AY45:AY47)</f>
        <v>0</v>
      </c>
      <c r="AZ28" s="23">
        <f>SUM('법정동(2012)'!AZ45:AZ47)</f>
        <v>9549</v>
      </c>
      <c r="BA28" s="11">
        <f>SUM('법정동(2012)'!BA45:BA47)</f>
        <v>7</v>
      </c>
      <c r="BB28" s="23">
        <f>SUM('법정동(2012)'!BB45:BB47)</f>
        <v>0</v>
      </c>
      <c r="BC28" s="11">
        <f>SUM('법정동(2012)'!BC45:BC47)</f>
        <v>0</v>
      </c>
      <c r="BD28" s="23">
        <f>SUM('법정동(2012)'!BD45:BD47)</f>
        <v>11624</v>
      </c>
      <c r="BE28" s="11">
        <f>SUM('법정동(2012)'!BE45:BE47)</f>
        <v>18</v>
      </c>
      <c r="BF28" s="23">
        <f>SUM('법정동(2012)'!BF45:BF47)</f>
        <v>98405.6</v>
      </c>
      <c r="BG28" s="63">
        <f>SUM('법정동(2012)'!BG45:BG47)</f>
        <v>149</v>
      </c>
    </row>
    <row r="29" spans="1:59" s="5" customFormat="1" ht="18" customHeight="1">
      <c r="A29" s="61" t="s">
        <v>175</v>
      </c>
      <c r="B29" s="62">
        <f>SUM('법정동(2012)'!B48:B53,'법정동(2012)'!B55:B58)</f>
        <v>68122516.200000003</v>
      </c>
      <c r="C29" s="11">
        <f>SUM('법정동(2012)'!C48:C53,'법정동(2012)'!C55:C58)</f>
        <v>19137</v>
      </c>
      <c r="D29" s="23">
        <f>SUM('법정동(2012)'!D48:D53,'법정동(2012)'!D55:D58)</f>
        <v>2969788</v>
      </c>
      <c r="E29" s="11">
        <f>SUM('법정동(2012)'!E48:E53,'법정동(2012)'!E55:E58)</f>
        <v>3568</v>
      </c>
      <c r="F29" s="23">
        <f>SUM('법정동(2012)'!F48:F53,'법정동(2012)'!F55:F58)</f>
        <v>3318920.5</v>
      </c>
      <c r="G29" s="11">
        <f>SUM('법정동(2012)'!G48:G53,'법정동(2012)'!G55:G58)</f>
        <v>3686</v>
      </c>
      <c r="H29" s="23">
        <f>SUM('법정동(2012)'!H48:H53,'법정동(2012)'!H55:H58)</f>
        <v>28691</v>
      </c>
      <c r="I29" s="11">
        <f>SUM('법정동(2012)'!I48:I53,'법정동(2012)'!I55:I58)</f>
        <v>13</v>
      </c>
      <c r="J29" s="23">
        <f>SUM('법정동(2012)'!J48:J53,'법정동(2012)'!J55:J58)</f>
        <v>7471</v>
      </c>
      <c r="K29" s="11">
        <f>SUM('법정동(2012)'!K48:K53,'법정동(2012)'!K55:K58)</f>
        <v>5</v>
      </c>
      <c r="L29" s="23">
        <f>SUM('법정동(2012)'!L48:L53,'법정동(2012)'!L55:L58)</f>
        <v>39070409.899999999</v>
      </c>
      <c r="M29" s="11">
        <f>SUM('법정동(2012)'!M48:M53,'법정동(2012)'!M55:M58)</f>
        <v>3605</v>
      </c>
      <c r="N29" s="23">
        <f>SUM('법정동(2012)'!N48:N53,'법정동(2012)'!N55:N58)</f>
        <v>0</v>
      </c>
      <c r="O29" s="23">
        <f>SUM('법정동(2012)'!O48:O53,'법정동(2012)'!O55:O58)</f>
        <v>0</v>
      </c>
      <c r="P29" s="23">
        <f>SUM('법정동(2012)'!P48:P53,'법정동(2012)'!P55:P58)</f>
        <v>0</v>
      </c>
      <c r="Q29" s="11">
        <f>SUM('법정동(2012)'!Q48:Q53,'법정동(2012)'!Q55:Q58)</f>
        <v>0</v>
      </c>
      <c r="R29" s="23">
        <f>SUM('법정동(2012)'!R48:R53,'법정동(2012)'!R55:R58)</f>
        <v>1338181</v>
      </c>
      <c r="S29" s="11">
        <f>SUM('법정동(2012)'!S48:S53,'법정동(2012)'!S55:S58)</f>
        <v>2082</v>
      </c>
      <c r="T29" s="23">
        <f>SUM('법정동(2012)'!T48:T53,'법정동(2012)'!T55:T58)</f>
        <v>13871659.299999999</v>
      </c>
      <c r="U29" s="11">
        <f>SUM('법정동(2012)'!U48:U53,'법정동(2012)'!U55:U58)</f>
        <v>689</v>
      </c>
      <c r="V29" s="23">
        <f>SUM('법정동(2012)'!V48:V53,'법정동(2012)'!V55:V58)</f>
        <v>62674</v>
      </c>
      <c r="W29" s="11">
        <f>SUM('법정동(2012)'!W48:W53,'법정동(2012)'!W55:W58)</f>
        <v>13</v>
      </c>
      <c r="X29" s="23">
        <f>SUM('법정동(2012)'!X48:X53,'법정동(2012)'!X55:X58)</f>
        <v>13695.7</v>
      </c>
      <c r="Y29" s="11">
        <f>SUM('법정동(2012)'!Y48:Y53,'법정동(2012)'!Y55:Y58)</f>
        <v>21</v>
      </c>
      <c r="Z29" s="23">
        <f>SUM('법정동(2012)'!Z48:Z53,'법정동(2012)'!Z55:Z58)</f>
        <v>201944.69999999998</v>
      </c>
      <c r="AA29" s="11">
        <f>SUM('법정동(2012)'!AA48:AA53,'법정동(2012)'!AA55:AA58)</f>
        <v>42</v>
      </c>
      <c r="AB29" s="23">
        <f>SUM('법정동(2012)'!AB48:AB53,'법정동(2012)'!AB55:AB58)</f>
        <v>25143.4</v>
      </c>
      <c r="AC29" s="11">
        <f>SUM('법정동(2012)'!AC48:AC53,'법정동(2012)'!AC55:AC58)</f>
        <v>17</v>
      </c>
      <c r="AD29" s="23">
        <f>SUM('법정동(2012)'!AD48:AD53,'법정동(2012)'!AD55:AD58)</f>
        <v>2404292.0999999996</v>
      </c>
      <c r="AE29" s="11">
        <f>SUM('법정동(2012)'!AE48:AE53,'법정동(2012)'!AE55:AE58)</f>
        <v>3390</v>
      </c>
      <c r="AF29" s="23">
        <f>SUM('법정동(2012)'!AF48:AF53,'법정동(2012)'!AF55:AF58)</f>
        <v>275568</v>
      </c>
      <c r="AG29" s="11">
        <f>SUM('법정동(2012)'!AG48:AG53,'법정동(2012)'!AG55:AG58)</f>
        <v>191</v>
      </c>
      <c r="AH29" s="23">
        <f>SUM('법정동(2012)'!AH48:AH53,'법정동(2012)'!AH55:AH58)</f>
        <v>108327.5</v>
      </c>
      <c r="AI29" s="11">
        <f>SUM('법정동(2012)'!AI48:AI53,'법정동(2012)'!AI55:AI58)</f>
        <v>58</v>
      </c>
      <c r="AJ29" s="23">
        <f>SUM('법정동(2012)'!AJ48:AJ53,'법정동(2012)'!AJ55:AJ58)</f>
        <v>907986</v>
      </c>
      <c r="AK29" s="11">
        <f>SUM('법정동(2012)'!AK48:AK53,'법정동(2012)'!AK55:AK58)</f>
        <v>327</v>
      </c>
      <c r="AL29" s="23">
        <f>SUM('법정동(2012)'!AL48:AL53,'법정동(2012)'!AL55:AL58)</f>
        <v>331945.40000000002</v>
      </c>
      <c r="AM29" s="11">
        <f>SUM('법정동(2012)'!AM48:AM53,'법정동(2012)'!AM55:AM58)</f>
        <v>350</v>
      </c>
      <c r="AN29" s="23">
        <f>SUM('법정동(2012)'!AN48:AN53,'법정동(2012)'!AN55:AN58)</f>
        <v>212436</v>
      </c>
      <c r="AO29" s="11">
        <f>SUM('법정동(2012)'!AO48:AO53,'법정동(2012)'!AO55:AO58)</f>
        <v>195</v>
      </c>
      <c r="AP29" s="23">
        <f>SUM('법정동(2012)'!AP48:AP53,'법정동(2012)'!AP55:AP58)</f>
        <v>0</v>
      </c>
      <c r="AQ29" s="11">
        <f>SUM('법정동(2012)'!AQ48:AQ53,'법정동(2012)'!AQ55:AQ58)</f>
        <v>0</v>
      </c>
      <c r="AR29" s="23">
        <f>SUM('법정동(2012)'!AR48:AR53,'법정동(2012)'!AR55:AR58)</f>
        <v>65088.7</v>
      </c>
      <c r="AS29" s="11">
        <f>SUM('법정동(2012)'!AS48:AS53,'법정동(2012)'!AS55:AS58)</f>
        <v>28</v>
      </c>
      <c r="AT29" s="23">
        <f>SUM('법정동(2012)'!AT48:AT53,'법정동(2012)'!AT55:AT58)</f>
        <v>6773</v>
      </c>
      <c r="AU29" s="11">
        <f>SUM('법정동(2012)'!AU48:AU53,'법정동(2012)'!AU55:AU58)</f>
        <v>2</v>
      </c>
      <c r="AV29" s="23">
        <f>SUM('법정동(2012)'!AV48:AV53,'법정동(2012)'!AV55:AV58)</f>
        <v>1544</v>
      </c>
      <c r="AW29" s="11">
        <f>SUM('법정동(2012)'!AW48:AW53,'법정동(2012)'!AW55:AW58)</f>
        <v>2</v>
      </c>
      <c r="AX29" s="23">
        <f>SUM('법정동(2012)'!AX48:AX53,'법정동(2012)'!AX55:AX58)</f>
        <v>0</v>
      </c>
      <c r="AY29" s="11">
        <f>SUM('법정동(2012)'!AY48:AY53,'법정동(2012)'!AY55:AY58)</f>
        <v>0</v>
      </c>
      <c r="AZ29" s="23">
        <f>SUM('법정동(2012)'!AZ48:AZ53,'법정동(2012)'!AZ55:AZ58)</f>
        <v>36443</v>
      </c>
      <c r="BA29" s="11">
        <f>SUM('법정동(2012)'!BA48:BA53,'법정동(2012)'!BA55:BA58)</f>
        <v>27</v>
      </c>
      <c r="BB29" s="23">
        <f>SUM('법정동(2012)'!BB48:BB53,'법정동(2012)'!BB55:BB58)</f>
        <v>0</v>
      </c>
      <c r="BC29" s="11">
        <f>SUM('법정동(2012)'!BC48:BC53,'법정동(2012)'!BC55:BC58)</f>
        <v>0</v>
      </c>
      <c r="BD29" s="23">
        <f>SUM('법정동(2012)'!BD48:BD53,'법정동(2012)'!BD55:BD58)</f>
        <v>87007</v>
      </c>
      <c r="BE29" s="11">
        <f>SUM('법정동(2012)'!BE48:BE53,'법정동(2012)'!BE55:BE58)</f>
        <v>108</v>
      </c>
      <c r="BF29" s="23">
        <f>SUM('법정동(2012)'!BF48:BF53,'법정동(2012)'!BF55:BF58)</f>
        <v>2776527</v>
      </c>
      <c r="BG29" s="63">
        <f>SUM('법정동(2012)'!BG48:BG53,'법정동(2012)'!BG55:BG58)</f>
        <v>718</v>
      </c>
    </row>
    <row r="30" spans="1:59" s="5" customFormat="1" ht="18" customHeight="1" thickBot="1">
      <c r="A30" s="64" t="s">
        <v>176</v>
      </c>
      <c r="B30" s="65">
        <f>SUM('법정동(2012)'!B54)</f>
        <v>11515745.6</v>
      </c>
      <c r="C30" s="66">
        <f>SUM('법정동(2012)'!C54)</f>
        <v>5574</v>
      </c>
      <c r="D30" s="67">
        <f>SUM('법정동(2012)'!D54)</f>
        <v>1325083</v>
      </c>
      <c r="E30" s="66">
        <f>SUM('법정동(2012)'!E54)</f>
        <v>1307</v>
      </c>
      <c r="F30" s="67">
        <f>SUM('법정동(2012)'!F54)</f>
        <v>935770</v>
      </c>
      <c r="G30" s="66">
        <f>SUM('법정동(2012)'!G54)</f>
        <v>1047</v>
      </c>
      <c r="H30" s="67">
        <f>SUM('법정동(2012)'!H54)</f>
        <v>6702</v>
      </c>
      <c r="I30" s="66">
        <f>SUM('법정동(2012)'!I54)</f>
        <v>4</v>
      </c>
      <c r="J30" s="67">
        <f>SUM('법정동(2012)'!J54)</f>
        <v>1592</v>
      </c>
      <c r="K30" s="66">
        <f>SUM('법정동(2012)'!K54)</f>
        <v>4</v>
      </c>
      <c r="L30" s="67">
        <f>SUM('법정동(2012)'!L54)</f>
        <v>5657933</v>
      </c>
      <c r="M30" s="66">
        <f>SUM('법정동(2012)'!M54)</f>
        <v>1578</v>
      </c>
      <c r="N30" s="67">
        <f>SUM('법정동(2012)'!N54)</f>
        <v>0</v>
      </c>
      <c r="O30" s="67">
        <f>SUM('법정동(2012)'!O54)</f>
        <v>0</v>
      </c>
      <c r="P30" s="67">
        <f>SUM('법정동(2012)'!P54)</f>
        <v>0</v>
      </c>
      <c r="Q30" s="66">
        <f>SUM('법정동(2012)'!Q54)</f>
        <v>0</v>
      </c>
      <c r="R30" s="67">
        <f>SUM('법정동(2012)'!R54)</f>
        <v>178015</v>
      </c>
      <c r="S30" s="66">
        <f>SUM('법정동(2012)'!S54)</f>
        <v>638</v>
      </c>
      <c r="T30" s="67">
        <f>SUM('법정동(2012)'!T54)</f>
        <v>0</v>
      </c>
      <c r="U30" s="66">
        <f>SUM('법정동(2012)'!U54)</f>
        <v>0</v>
      </c>
      <c r="V30" s="67">
        <f>SUM('법정동(2012)'!V54)</f>
        <v>18801</v>
      </c>
      <c r="W30" s="66">
        <f>SUM('법정동(2012)'!W54)</f>
        <v>2</v>
      </c>
      <c r="X30" s="67">
        <f>SUM('법정동(2012)'!X54)</f>
        <v>28</v>
      </c>
      <c r="Y30" s="66">
        <f>SUM('법정동(2012)'!Y54)</f>
        <v>1</v>
      </c>
      <c r="Z30" s="67">
        <f>SUM('법정동(2012)'!Z54)</f>
        <v>589</v>
      </c>
      <c r="AA30" s="66">
        <f>SUM('법정동(2012)'!AA54)</f>
        <v>1</v>
      </c>
      <c r="AB30" s="67">
        <f>SUM('법정동(2012)'!AB54)</f>
        <v>2160</v>
      </c>
      <c r="AC30" s="66">
        <f>SUM('법정동(2012)'!AC54)</f>
        <v>5</v>
      </c>
      <c r="AD30" s="67">
        <f>SUM('법정동(2012)'!AD54)</f>
        <v>131712</v>
      </c>
      <c r="AE30" s="66">
        <f>SUM('법정동(2012)'!AE54)</f>
        <v>829</v>
      </c>
      <c r="AF30" s="67">
        <f>SUM('법정동(2012)'!AF54)</f>
        <v>0</v>
      </c>
      <c r="AG30" s="66">
        <f>SUM('법정동(2012)'!AG54)</f>
        <v>0</v>
      </c>
      <c r="AH30" s="67">
        <f>SUM('법정동(2012)'!AH54)</f>
        <v>113398.6</v>
      </c>
      <c r="AI30" s="66">
        <f>SUM('법정동(2012)'!AI54)</f>
        <v>13</v>
      </c>
      <c r="AJ30" s="67">
        <f>SUM('법정동(2012)'!AJ54)</f>
        <v>15454</v>
      </c>
      <c r="AK30" s="66">
        <f>SUM('법정동(2012)'!AK54)</f>
        <v>2</v>
      </c>
      <c r="AL30" s="67">
        <f>SUM('법정동(2012)'!AL54)</f>
        <v>63958</v>
      </c>
      <c r="AM30" s="66">
        <f>SUM('법정동(2012)'!AM54)</f>
        <v>27</v>
      </c>
      <c r="AN30" s="67">
        <f>SUM('법정동(2012)'!AN54)</f>
        <v>22036</v>
      </c>
      <c r="AO30" s="66">
        <f>SUM('법정동(2012)'!AO54)</f>
        <v>27</v>
      </c>
      <c r="AP30" s="67">
        <f>SUM('법정동(2012)'!AP54)</f>
        <v>0</v>
      </c>
      <c r="AQ30" s="66">
        <f>SUM('법정동(2012)'!AQ54)</f>
        <v>0</v>
      </c>
      <c r="AR30" s="67">
        <f>SUM('법정동(2012)'!AR54)</f>
        <v>0</v>
      </c>
      <c r="AS30" s="66">
        <f>SUM('법정동(2012)'!AS54)</f>
        <v>0</v>
      </c>
      <c r="AT30" s="67">
        <f>SUM('법정동(2012)'!AT54)</f>
        <v>0</v>
      </c>
      <c r="AU30" s="66">
        <f>SUM('법정동(2012)'!AU54)</f>
        <v>0</v>
      </c>
      <c r="AV30" s="67">
        <f>SUM('법정동(2012)'!AV54)</f>
        <v>0</v>
      </c>
      <c r="AW30" s="66">
        <f>SUM('법정동(2012)'!AW54)</f>
        <v>0</v>
      </c>
      <c r="AX30" s="67">
        <f>SUM('법정동(2012)'!AX54)</f>
        <v>0</v>
      </c>
      <c r="AY30" s="66">
        <f>SUM('법정동(2012)'!AY54)</f>
        <v>0</v>
      </c>
      <c r="AZ30" s="67">
        <f>SUM('법정동(2012)'!AZ54)</f>
        <v>3681</v>
      </c>
      <c r="BA30" s="66">
        <f>SUM('법정동(2012)'!BA54)</f>
        <v>2</v>
      </c>
      <c r="BB30" s="67">
        <f>SUM('법정동(2012)'!BB54)</f>
        <v>0</v>
      </c>
      <c r="BC30" s="66">
        <f>SUM('법정동(2012)'!BC54)</f>
        <v>0</v>
      </c>
      <c r="BD30" s="67">
        <f>SUM('법정동(2012)'!BD54)</f>
        <v>29108</v>
      </c>
      <c r="BE30" s="66">
        <f>SUM('법정동(2012)'!BE54)</f>
        <v>39</v>
      </c>
      <c r="BF30" s="67">
        <f>SUM('법정동(2012)'!BF54)</f>
        <v>3009725</v>
      </c>
      <c r="BG30" s="68">
        <f>SUM('법정동(2012)'!BG54)</f>
        <v>48</v>
      </c>
    </row>
  </sheetData>
  <mergeCells count="29">
    <mergeCell ref="BF1:BG1"/>
    <mergeCell ref="AR1:AS1"/>
    <mergeCell ref="AT1:AU1"/>
    <mergeCell ref="AV1:AW1"/>
    <mergeCell ref="AX1:AY1"/>
    <mergeCell ref="BB1:BC1"/>
    <mergeCell ref="BD1:BE1"/>
    <mergeCell ref="AF1:AG1"/>
    <mergeCell ref="AH1:AI1"/>
    <mergeCell ref="R1:S1"/>
    <mergeCell ref="T1:U1"/>
    <mergeCell ref="V1:W1"/>
    <mergeCell ref="X1:Y1"/>
    <mergeCell ref="H1:I1"/>
    <mergeCell ref="J1:K1"/>
    <mergeCell ref="L1:M1"/>
    <mergeCell ref="A1:A2"/>
    <mergeCell ref="AZ1:BA1"/>
    <mergeCell ref="B1:C1"/>
    <mergeCell ref="D1:E1"/>
    <mergeCell ref="F1:G1"/>
    <mergeCell ref="AL1:AM1"/>
    <mergeCell ref="AN1:AO1"/>
    <mergeCell ref="AP1:AQ1"/>
    <mergeCell ref="AB1:AC1"/>
    <mergeCell ref="AD1:AE1"/>
    <mergeCell ref="AJ1:AK1"/>
    <mergeCell ref="N1:O1"/>
    <mergeCell ref="P1:Q1"/>
  </mergeCells>
  <phoneticPr fontId="3" type="noConversion"/>
  <pageMargins left="0.74803149606299213" right="0.55000000000000004" top="0.72" bottom="0.78740157480314965" header="0.24" footer="0.47244094488188981"/>
  <pageSetup paperSize="9" scale="75" orientation="landscape" r:id="rId1"/>
  <headerFooter alignWithMargins="0">
    <oddHeader>&amp;C&amp;"궁서체,보통"&amp;22행정구역·지목별 지적통계 현황
&amp;12(2006.12.31. 현재, 단위 : ㎡,필)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BG117"/>
  <sheetViews>
    <sheetView workbookViewId="0">
      <pane xSplit="1" ySplit="2" topLeftCell="B78" activePane="bottomRight" state="frozen"/>
      <selection pane="topRight" activeCell="B1" sqref="B1"/>
      <selection pane="bottomLeft" activeCell="A3" sqref="A3"/>
      <selection pane="bottomRight" activeCell="B51" sqref="B51"/>
    </sheetView>
  </sheetViews>
  <sheetFormatPr defaultColWidth="14.5" defaultRowHeight="21.75" customHeight="1"/>
  <cols>
    <col min="1" max="16384" width="14.5" style="85"/>
  </cols>
  <sheetData>
    <row r="1" spans="1:59" s="82" customFormat="1" ht="21.75" customHeight="1">
      <c r="A1" s="110" t="s">
        <v>121</v>
      </c>
      <c r="B1" s="108" t="s">
        <v>6</v>
      </c>
      <c r="C1" s="108"/>
      <c r="D1" s="108" t="s">
        <v>0</v>
      </c>
      <c r="E1" s="108"/>
      <c r="F1" s="108" t="s">
        <v>1</v>
      </c>
      <c r="G1" s="108"/>
      <c r="H1" s="108" t="s">
        <v>123</v>
      </c>
      <c r="I1" s="108"/>
      <c r="J1" s="108" t="s">
        <v>124</v>
      </c>
      <c r="K1" s="108"/>
      <c r="L1" s="108" t="s">
        <v>125</v>
      </c>
      <c r="M1" s="108"/>
      <c r="N1" s="108" t="s">
        <v>126</v>
      </c>
      <c r="O1" s="108"/>
      <c r="P1" s="108" t="s">
        <v>127</v>
      </c>
      <c r="Q1" s="108"/>
      <c r="R1" s="108" t="s">
        <v>2</v>
      </c>
      <c r="S1" s="108"/>
      <c r="T1" s="108" t="s">
        <v>128</v>
      </c>
      <c r="U1" s="108"/>
      <c r="V1" s="108" t="s">
        <v>129</v>
      </c>
      <c r="W1" s="108"/>
      <c r="X1" s="108" t="s">
        <v>130</v>
      </c>
      <c r="Y1" s="108"/>
      <c r="Z1" s="108" t="s">
        <v>131</v>
      </c>
      <c r="AA1" s="108"/>
      <c r="AB1" s="108" t="s">
        <v>132</v>
      </c>
      <c r="AC1" s="108"/>
      <c r="AD1" s="108" t="s">
        <v>133</v>
      </c>
      <c r="AE1" s="108"/>
      <c r="AF1" s="108" t="s">
        <v>134</v>
      </c>
      <c r="AG1" s="108"/>
      <c r="AH1" s="108" t="s">
        <v>135</v>
      </c>
      <c r="AI1" s="108"/>
      <c r="AJ1" s="108" t="s">
        <v>136</v>
      </c>
      <c r="AK1" s="108"/>
      <c r="AL1" s="108" t="s">
        <v>137</v>
      </c>
      <c r="AM1" s="108"/>
      <c r="AN1" s="108" t="s">
        <v>138</v>
      </c>
      <c r="AO1" s="108"/>
      <c r="AP1" s="108" t="s">
        <v>139</v>
      </c>
      <c r="AQ1" s="108"/>
      <c r="AR1" s="108" t="s">
        <v>140</v>
      </c>
      <c r="AS1" s="108"/>
      <c r="AT1" s="108" t="s">
        <v>141</v>
      </c>
      <c r="AU1" s="108"/>
      <c r="AV1" s="108" t="s">
        <v>142</v>
      </c>
      <c r="AW1" s="108"/>
      <c r="AX1" s="108" t="s">
        <v>143</v>
      </c>
      <c r="AY1" s="108"/>
      <c r="AZ1" s="108" t="s">
        <v>144</v>
      </c>
      <c r="BA1" s="108"/>
      <c r="BB1" s="108" t="s">
        <v>145</v>
      </c>
      <c r="BC1" s="108"/>
      <c r="BD1" s="108" t="s">
        <v>146</v>
      </c>
      <c r="BE1" s="108"/>
      <c r="BF1" s="108" t="s">
        <v>147</v>
      </c>
      <c r="BG1" s="109"/>
    </row>
    <row r="2" spans="1:59" s="82" customFormat="1" ht="21.75" customHeight="1" thickBot="1">
      <c r="A2" s="111"/>
      <c r="B2" s="90" t="s">
        <v>3</v>
      </c>
      <c r="C2" s="90" t="s">
        <v>4</v>
      </c>
      <c r="D2" s="90" t="s">
        <v>3</v>
      </c>
      <c r="E2" s="90" t="s">
        <v>4</v>
      </c>
      <c r="F2" s="90" t="s">
        <v>3</v>
      </c>
      <c r="G2" s="90" t="s">
        <v>4</v>
      </c>
      <c r="H2" s="90" t="s">
        <v>3</v>
      </c>
      <c r="I2" s="90" t="s">
        <v>4</v>
      </c>
      <c r="J2" s="90" t="s">
        <v>3</v>
      </c>
      <c r="K2" s="90" t="s">
        <v>4</v>
      </c>
      <c r="L2" s="90" t="s">
        <v>3</v>
      </c>
      <c r="M2" s="90" t="s">
        <v>4</v>
      </c>
      <c r="N2" s="90" t="s">
        <v>3</v>
      </c>
      <c r="O2" s="90" t="s">
        <v>4</v>
      </c>
      <c r="P2" s="90" t="s">
        <v>3</v>
      </c>
      <c r="Q2" s="90" t="s">
        <v>4</v>
      </c>
      <c r="R2" s="90" t="s">
        <v>3</v>
      </c>
      <c r="S2" s="90" t="s">
        <v>4</v>
      </c>
      <c r="T2" s="90" t="s">
        <v>3</v>
      </c>
      <c r="U2" s="90" t="s">
        <v>4</v>
      </c>
      <c r="V2" s="90" t="s">
        <v>3</v>
      </c>
      <c r="W2" s="90" t="s">
        <v>4</v>
      </c>
      <c r="X2" s="90" t="s">
        <v>3</v>
      </c>
      <c r="Y2" s="90" t="s">
        <v>4</v>
      </c>
      <c r="Z2" s="90" t="s">
        <v>3</v>
      </c>
      <c r="AA2" s="90" t="s">
        <v>4</v>
      </c>
      <c r="AB2" s="90" t="s">
        <v>3</v>
      </c>
      <c r="AC2" s="90" t="s">
        <v>4</v>
      </c>
      <c r="AD2" s="90" t="s">
        <v>3</v>
      </c>
      <c r="AE2" s="90" t="s">
        <v>4</v>
      </c>
      <c r="AF2" s="90" t="s">
        <v>3</v>
      </c>
      <c r="AG2" s="90" t="s">
        <v>4</v>
      </c>
      <c r="AH2" s="90" t="s">
        <v>3</v>
      </c>
      <c r="AI2" s="90" t="s">
        <v>4</v>
      </c>
      <c r="AJ2" s="90" t="s">
        <v>3</v>
      </c>
      <c r="AK2" s="90" t="s">
        <v>4</v>
      </c>
      <c r="AL2" s="90" t="s">
        <v>3</v>
      </c>
      <c r="AM2" s="90" t="s">
        <v>4</v>
      </c>
      <c r="AN2" s="90" t="s">
        <v>3</v>
      </c>
      <c r="AO2" s="90" t="s">
        <v>4</v>
      </c>
      <c r="AP2" s="90" t="s">
        <v>3</v>
      </c>
      <c r="AQ2" s="90" t="s">
        <v>4</v>
      </c>
      <c r="AR2" s="90" t="s">
        <v>3</v>
      </c>
      <c r="AS2" s="90" t="s">
        <v>4</v>
      </c>
      <c r="AT2" s="90" t="s">
        <v>3</v>
      </c>
      <c r="AU2" s="90" t="s">
        <v>4</v>
      </c>
      <c r="AV2" s="90" t="s">
        <v>3</v>
      </c>
      <c r="AW2" s="90" t="s">
        <v>4</v>
      </c>
      <c r="AX2" s="90" t="s">
        <v>3</v>
      </c>
      <c r="AY2" s="90" t="s">
        <v>4</v>
      </c>
      <c r="AZ2" s="90" t="s">
        <v>3</v>
      </c>
      <c r="BA2" s="90" t="s">
        <v>4</v>
      </c>
      <c r="BB2" s="90" t="s">
        <v>3</v>
      </c>
      <c r="BC2" s="90" t="s">
        <v>4</v>
      </c>
      <c r="BD2" s="90" t="s">
        <v>3</v>
      </c>
      <c r="BE2" s="90" t="s">
        <v>4</v>
      </c>
      <c r="BF2" s="90" t="s">
        <v>3</v>
      </c>
      <c r="BG2" s="91" t="s">
        <v>4</v>
      </c>
    </row>
    <row r="3" spans="1:59" s="83" customFormat="1" ht="21.75" customHeight="1" thickTop="1">
      <c r="A3" s="86" t="s">
        <v>5</v>
      </c>
      <c r="B3" s="87">
        <f>'법정동(2013)'!B5-'법정동(2012)'!B7</f>
        <v>477374.80000001192</v>
      </c>
      <c r="C3" s="87">
        <f>'법정동(2013)'!C5-'법정동(2012)'!C7</f>
        <v>-754</v>
      </c>
      <c r="D3" s="87">
        <f>'법정동(2013)'!D5-'법정동(2012)'!D7</f>
        <v>-582096.30000000447</v>
      </c>
      <c r="E3" s="87">
        <f>'법정동(2013)'!E5-'법정동(2012)'!E7</f>
        <v>-682</v>
      </c>
      <c r="F3" s="87">
        <f>'법정동(2013)'!F5-'법정동(2012)'!F7</f>
        <v>-476328.80000000447</v>
      </c>
      <c r="G3" s="87">
        <f>'법정동(2013)'!G5-'법정동(2012)'!G7</f>
        <v>-252</v>
      </c>
      <c r="H3" s="87">
        <f>'법정동(2013)'!H5-'법정동(2012)'!H7</f>
        <v>3047</v>
      </c>
      <c r="I3" s="87">
        <f>'법정동(2013)'!I5-'법정동(2012)'!I7</f>
        <v>5</v>
      </c>
      <c r="J3" s="87">
        <f>'법정동(2013)'!J5-'법정동(2012)'!J7</f>
        <v>-341</v>
      </c>
      <c r="K3" s="87">
        <f>'법정동(2013)'!K5-'법정동(2012)'!K7</f>
        <v>2</v>
      </c>
      <c r="L3" s="87">
        <f>'법정동(2013)'!L5-'법정동(2012)'!L7</f>
        <v>-984760.19999992847</v>
      </c>
      <c r="M3" s="87">
        <f>'법정동(2013)'!M5-'법정동(2012)'!M7</f>
        <v>-68</v>
      </c>
      <c r="N3" s="87">
        <f>'법정동(2013)'!N5-'법정동(2012)'!N7</f>
        <v>0</v>
      </c>
      <c r="O3" s="87">
        <f>'법정동(2013)'!O5-'법정동(2012)'!O7</f>
        <v>0</v>
      </c>
      <c r="P3" s="87">
        <f>'법정동(2013)'!P5-'법정동(2012)'!P7</f>
        <v>0</v>
      </c>
      <c r="Q3" s="87">
        <f>'법정동(2013)'!Q5-'법정동(2012)'!Q7</f>
        <v>0</v>
      </c>
      <c r="R3" s="87">
        <f>'법정동(2013)'!R5-'법정동(2012)'!R7</f>
        <v>223261.19999999925</v>
      </c>
      <c r="S3" s="87">
        <f>'법정동(2013)'!S5-'법정동(2012)'!S7</f>
        <v>-806</v>
      </c>
      <c r="T3" s="87">
        <f>'법정동(2013)'!T5-'법정동(2012)'!T7</f>
        <v>251567.30000000075</v>
      </c>
      <c r="U3" s="87">
        <f>'법정동(2013)'!U5-'법정동(2012)'!U7</f>
        <v>44</v>
      </c>
      <c r="V3" s="87">
        <f>'법정동(2013)'!V5-'법정동(2012)'!V7</f>
        <v>-7265</v>
      </c>
      <c r="W3" s="87">
        <f>'법정동(2013)'!W5-'법정동(2012)'!W7</f>
        <v>-12</v>
      </c>
      <c r="X3" s="87">
        <f>'법정동(2013)'!X5-'법정동(2012)'!X7</f>
        <v>92573.499999999913</v>
      </c>
      <c r="Y3" s="87">
        <f>'법정동(2013)'!Y5-'법정동(2012)'!Y7</f>
        <v>33</v>
      </c>
      <c r="Z3" s="87">
        <f>'법정동(2013)'!Z5-'법정동(2012)'!Z7</f>
        <v>145521.39999999997</v>
      </c>
      <c r="AA3" s="87">
        <f>'법정동(2013)'!AA5-'법정동(2012)'!AA7</f>
        <v>7</v>
      </c>
      <c r="AB3" s="87">
        <f>'법정동(2013)'!AB5-'법정동(2012)'!AB7</f>
        <v>10756.699999999983</v>
      </c>
      <c r="AC3" s="87">
        <f>'법정동(2013)'!AC5-'법정동(2012)'!AC7</f>
        <v>17</v>
      </c>
      <c r="AD3" s="87">
        <f>'법정동(2013)'!AD5-'법정동(2012)'!AD7</f>
        <v>1551015.6999999993</v>
      </c>
      <c r="AE3" s="87">
        <f>'법정동(2013)'!AE5-'법정동(2012)'!AE7</f>
        <v>1006</v>
      </c>
      <c r="AF3" s="87">
        <f>'법정동(2013)'!AF5-'법정동(2012)'!AF7</f>
        <v>-208478</v>
      </c>
      <c r="AG3" s="87">
        <f>'법정동(2013)'!AG5-'법정동(2012)'!AG7</f>
        <v>-124</v>
      </c>
      <c r="AH3" s="87">
        <f>'법정동(2013)'!AH5-'법정동(2012)'!AH7</f>
        <v>-27174</v>
      </c>
      <c r="AI3" s="87">
        <f>'법정동(2013)'!AI5-'법정동(2012)'!AI7</f>
        <v>-7</v>
      </c>
      <c r="AJ3" s="87">
        <f>'법정동(2013)'!AJ5-'법정동(2012)'!AJ7</f>
        <v>1108.5999999996275</v>
      </c>
      <c r="AK3" s="87">
        <f>'법정동(2013)'!AK5-'법정동(2012)'!AK7</f>
        <v>2</v>
      </c>
      <c r="AL3" s="87">
        <f>'법정동(2013)'!AL5-'법정동(2012)'!AL7</f>
        <v>-14749.999999999069</v>
      </c>
      <c r="AM3" s="87">
        <f>'법정동(2013)'!AM5-'법정동(2012)'!AM7</f>
        <v>11</v>
      </c>
      <c r="AN3" s="87">
        <f>'법정동(2013)'!AN5-'법정동(2012)'!AN7</f>
        <v>-12224</v>
      </c>
      <c r="AO3" s="87">
        <f>'법정동(2013)'!AO5-'법정동(2012)'!AO7</f>
        <v>-7</v>
      </c>
      <c r="AP3" s="87">
        <f>'법정동(2013)'!AP5-'법정동(2012)'!AP7</f>
        <v>9614</v>
      </c>
      <c r="AQ3" s="87">
        <f>'법정동(2013)'!AQ5-'법정동(2012)'!AQ7</f>
        <v>4</v>
      </c>
      <c r="AR3" s="87">
        <f>'법정동(2013)'!AR5-'법정동(2012)'!AR7</f>
        <v>-13844.299999999988</v>
      </c>
      <c r="AS3" s="87">
        <f>'법정동(2013)'!AS5-'법정동(2012)'!AS7</f>
        <v>-5</v>
      </c>
      <c r="AT3" s="87">
        <f>'법정동(2013)'!AT5-'법정동(2012)'!AT7</f>
        <v>296057.5</v>
      </c>
      <c r="AU3" s="87">
        <f>'법정동(2013)'!AU5-'법정동(2012)'!AU7</f>
        <v>43</v>
      </c>
      <c r="AV3" s="87">
        <f>'법정동(2013)'!AV5-'법정동(2012)'!AV7</f>
        <v>-9215</v>
      </c>
      <c r="AW3" s="87">
        <f>'법정동(2013)'!AW5-'법정동(2012)'!AW7</f>
        <v>-2</v>
      </c>
      <c r="AX3" s="87">
        <f>'법정동(2013)'!AX5-'법정동(2012)'!AX7</f>
        <v>0</v>
      </c>
      <c r="AY3" s="87">
        <f>'법정동(2013)'!AY5-'법정동(2012)'!AY7</f>
        <v>0</v>
      </c>
      <c r="AZ3" s="87">
        <f>'법정동(2013)'!AZ5-'법정동(2012)'!AZ7</f>
        <v>5072.7999999999884</v>
      </c>
      <c r="BA3" s="87">
        <f>'법정동(2013)'!BA5-'법정동(2012)'!BA7</f>
        <v>7</v>
      </c>
      <c r="BB3" s="87">
        <f>'법정동(2013)'!BB5-'법정동(2012)'!BB7</f>
        <v>0</v>
      </c>
      <c r="BC3" s="87">
        <f>'법정동(2013)'!BC5-'법정동(2012)'!BC7</f>
        <v>0</v>
      </c>
      <c r="BD3" s="87">
        <f>'법정동(2013)'!BD5-'법정동(2012)'!BD7</f>
        <v>5319</v>
      </c>
      <c r="BE3" s="87">
        <f>'법정동(2013)'!BE5-'법정동(2012)'!BE7</f>
        <v>-17</v>
      </c>
      <c r="BF3" s="87">
        <f>'법정동(2013)'!BF5-'법정동(2012)'!BF7</f>
        <v>218936.69999999925</v>
      </c>
      <c r="BG3" s="87">
        <f>'법정동(2013)'!BG5-'법정동(2012)'!BG7</f>
        <v>47</v>
      </c>
    </row>
    <row r="4" spans="1:59" s="84" customFormat="1" ht="21.75" customHeight="1">
      <c r="A4" s="88" t="s">
        <v>7</v>
      </c>
      <c r="B4" s="89">
        <f>'법정동(2013)'!B6-'법정동(2012)'!B8</f>
        <v>875</v>
      </c>
      <c r="C4" s="89">
        <f>'법정동(2013)'!C6-'법정동(2012)'!C8</f>
        <v>9</v>
      </c>
      <c r="D4" s="89">
        <f>'법정동(2013)'!D6-'법정동(2012)'!D8</f>
        <v>-754</v>
      </c>
      <c r="E4" s="89">
        <f>'법정동(2013)'!E6-'법정동(2012)'!E8</f>
        <v>-3</v>
      </c>
      <c r="F4" s="89">
        <f>'법정동(2013)'!F6-'법정동(2012)'!F8</f>
        <v>0</v>
      </c>
      <c r="G4" s="89">
        <f>'법정동(2013)'!G6-'법정동(2012)'!G8</f>
        <v>0</v>
      </c>
      <c r="H4" s="89">
        <f>'법정동(2013)'!H6-'법정동(2012)'!H8</f>
        <v>0</v>
      </c>
      <c r="I4" s="89">
        <f>'법정동(2013)'!I6-'법정동(2012)'!I8</f>
        <v>0</v>
      </c>
      <c r="J4" s="89">
        <f>'법정동(2013)'!J6-'법정동(2012)'!J8</f>
        <v>0</v>
      </c>
      <c r="K4" s="89">
        <f>'법정동(2013)'!K6-'법정동(2012)'!K8</f>
        <v>0</v>
      </c>
      <c r="L4" s="89">
        <f>'법정동(2013)'!L6-'법정동(2012)'!L8</f>
        <v>-941</v>
      </c>
      <c r="M4" s="89">
        <f>'법정동(2013)'!M6-'법정동(2012)'!M8</f>
        <v>-3</v>
      </c>
      <c r="N4" s="89">
        <f>'법정동(2013)'!N6-'법정동(2012)'!N8</f>
        <v>0</v>
      </c>
      <c r="O4" s="89">
        <f>'법정동(2013)'!O6-'법정동(2012)'!O8</f>
        <v>0</v>
      </c>
      <c r="P4" s="89">
        <f>'법정동(2013)'!P6-'법정동(2012)'!P8</f>
        <v>0</v>
      </c>
      <c r="Q4" s="89">
        <f>'법정동(2013)'!Q6-'법정동(2012)'!Q8</f>
        <v>0</v>
      </c>
      <c r="R4" s="89">
        <f>'법정동(2013)'!R6-'법정동(2012)'!R8</f>
        <v>0</v>
      </c>
      <c r="S4" s="89">
        <f>'법정동(2013)'!S6-'법정동(2012)'!S8</f>
        <v>9</v>
      </c>
      <c r="T4" s="89">
        <f>'법정동(2013)'!T6-'법정동(2012)'!T8</f>
        <v>0</v>
      </c>
      <c r="U4" s="89">
        <f>'법정동(2013)'!U6-'법정동(2012)'!U8</f>
        <v>0</v>
      </c>
      <c r="V4" s="89">
        <f>'법정동(2013)'!V6-'법정동(2012)'!V8</f>
        <v>0</v>
      </c>
      <c r="W4" s="89">
        <f>'법정동(2013)'!W6-'법정동(2012)'!W8</f>
        <v>0</v>
      </c>
      <c r="X4" s="89">
        <f>'법정동(2013)'!X6-'법정동(2012)'!X8</f>
        <v>0</v>
      </c>
      <c r="Y4" s="89">
        <f>'법정동(2013)'!Y6-'법정동(2012)'!Y8</f>
        <v>0</v>
      </c>
      <c r="Z4" s="89">
        <f>'법정동(2013)'!Z6-'법정동(2012)'!Z8</f>
        <v>0</v>
      </c>
      <c r="AA4" s="89">
        <f>'법정동(2013)'!AA6-'법정동(2012)'!AA8</f>
        <v>0</v>
      </c>
      <c r="AB4" s="89">
        <f>'법정동(2013)'!AB6-'법정동(2012)'!AB8</f>
        <v>0</v>
      </c>
      <c r="AC4" s="89">
        <f>'법정동(2013)'!AC6-'법정동(2012)'!AC8</f>
        <v>0</v>
      </c>
      <c r="AD4" s="89">
        <f>'법정동(2013)'!AD6-'법정동(2012)'!AD8</f>
        <v>3109</v>
      </c>
      <c r="AE4" s="89">
        <f>'법정동(2013)'!AE6-'법정동(2012)'!AE8</f>
        <v>6</v>
      </c>
      <c r="AF4" s="89">
        <f>'법정동(2013)'!AF6-'법정동(2012)'!AF8</f>
        <v>0</v>
      </c>
      <c r="AG4" s="89">
        <f>'법정동(2013)'!AG6-'법정동(2012)'!AG8</f>
        <v>0</v>
      </c>
      <c r="AH4" s="89">
        <f>'법정동(2013)'!AH6-'법정동(2012)'!AH8</f>
        <v>-544</v>
      </c>
      <c r="AI4" s="89">
        <f>'법정동(2013)'!AI6-'법정동(2012)'!AI8</f>
        <v>-3</v>
      </c>
      <c r="AJ4" s="89">
        <f>'법정동(2013)'!AJ6-'법정동(2012)'!AJ8</f>
        <v>0</v>
      </c>
      <c r="AK4" s="89">
        <f>'법정동(2013)'!AK6-'법정동(2012)'!AK8</f>
        <v>0</v>
      </c>
      <c r="AL4" s="89">
        <f>'법정동(2013)'!AL6-'법정동(2012)'!AL8</f>
        <v>0</v>
      </c>
      <c r="AM4" s="89">
        <f>'법정동(2013)'!AM6-'법정동(2012)'!AM8</f>
        <v>1</v>
      </c>
      <c r="AN4" s="89">
        <f>'법정동(2013)'!AN6-'법정동(2012)'!AN8</f>
        <v>0</v>
      </c>
      <c r="AO4" s="89">
        <f>'법정동(2013)'!AO6-'법정동(2012)'!AO8</f>
        <v>0</v>
      </c>
      <c r="AP4" s="89">
        <f>'법정동(2013)'!AP6-'법정동(2012)'!AP8</f>
        <v>0</v>
      </c>
      <c r="AQ4" s="89">
        <f>'법정동(2013)'!AQ6-'법정동(2012)'!AQ8</f>
        <v>0</v>
      </c>
      <c r="AR4" s="89">
        <f>'법정동(2013)'!AR6-'법정동(2012)'!AR8</f>
        <v>0</v>
      </c>
      <c r="AS4" s="89">
        <f>'법정동(2013)'!AS6-'법정동(2012)'!AS8</f>
        <v>0</v>
      </c>
      <c r="AT4" s="89">
        <f>'법정동(2013)'!AT6-'법정동(2012)'!AT8</f>
        <v>0</v>
      </c>
      <c r="AU4" s="89">
        <f>'법정동(2013)'!AU6-'법정동(2012)'!AU8</f>
        <v>0</v>
      </c>
      <c r="AV4" s="89">
        <f>'법정동(2013)'!AV6-'법정동(2012)'!AV8</f>
        <v>0</v>
      </c>
      <c r="AW4" s="89">
        <f>'법정동(2013)'!AW6-'법정동(2012)'!AW8</f>
        <v>0</v>
      </c>
      <c r="AX4" s="89">
        <f>'법정동(2013)'!AX6-'법정동(2012)'!AX8</f>
        <v>0</v>
      </c>
      <c r="AY4" s="89">
        <f>'법정동(2013)'!AY6-'법정동(2012)'!AY8</f>
        <v>0</v>
      </c>
      <c r="AZ4" s="89">
        <f>'법정동(2013)'!AZ6-'법정동(2012)'!AZ8</f>
        <v>0</v>
      </c>
      <c r="BA4" s="89">
        <f>'법정동(2013)'!BA6-'법정동(2012)'!BA8</f>
        <v>0</v>
      </c>
      <c r="BB4" s="89">
        <f>'법정동(2013)'!BB6-'법정동(2012)'!BB8</f>
        <v>0</v>
      </c>
      <c r="BC4" s="89">
        <f>'법정동(2013)'!BC6-'법정동(2012)'!BC8</f>
        <v>0</v>
      </c>
      <c r="BD4" s="89">
        <f>'법정동(2013)'!BD6-'법정동(2012)'!BD8</f>
        <v>0</v>
      </c>
      <c r="BE4" s="89">
        <f>'법정동(2013)'!BE6-'법정동(2012)'!BE8</f>
        <v>0</v>
      </c>
      <c r="BF4" s="89">
        <f>'법정동(2013)'!BF6-'법정동(2012)'!BF8</f>
        <v>5</v>
      </c>
      <c r="BG4" s="89">
        <f>'법정동(2013)'!BG6-'법정동(2012)'!BG8</f>
        <v>2</v>
      </c>
    </row>
    <row r="5" spans="1:59" s="84" customFormat="1" ht="21.75" customHeight="1">
      <c r="A5" s="88" t="s">
        <v>8</v>
      </c>
      <c r="B5" s="89">
        <f>'법정동(2013)'!B7-'법정동(2012)'!B9</f>
        <v>-4537.5</v>
      </c>
      <c r="C5" s="89">
        <f>'법정동(2013)'!C7-'법정동(2012)'!C9</f>
        <v>-245</v>
      </c>
      <c r="D5" s="89">
        <f>'법정동(2013)'!D7-'법정동(2012)'!D9</f>
        <v>-4968</v>
      </c>
      <c r="E5" s="89">
        <f>'법정동(2013)'!E7-'법정동(2012)'!E9</f>
        <v>-27</v>
      </c>
      <c r="F5" s="89">
        <f>'법정동(2013)'!F7-'법정동(2012)'!F9</f>
        <v>0</v>
      </c>
      <c r="G5" s="89">
        <f>'법정동(2013)'!G7-'법정동(2012)'!G9</f>
        <v>0</v>
      </c>
      <c r="H5" s="89">
        <f>'법정동(2013)'!H7-'법정동(2012)'!H9</f>
        <v>0</v>
      </c>
      <c r="I5" s="89">
        <f>'법정동(2013)'!I7-'법정동(2012)'!I9</f>
        <v>0</v>
      </c>
      <c r="J5" s="89">
        <f>'법정동(2013)'!J7-'법정동(2012)'!J9</f>
        <v>0</v>
      </c>
      <c r="K5" s="89">
        <f>'법정동(2013)'!K7-'법정동(2012)'!K9</f>
        <v>0</v>
      </c>
      <c r="L5" s="89">
        <f>'법정동(2013)'!L7-'법정동(2012)'!L9</f>
        <v>-1724</v>
      </c>
      <c r="M5" s="89">
        <f>'법정동(2013)'!M7-'법정동(2012)'!M9</f>
        <v>-6</v>
      </c>
      <c r="N5" s="89">
        <f>'법정동(2013)'!N7-'법정동(2012)'!N9</f>
        <v>0</v>
      </c>
      <c r="O5" s="89">
        <f>'법정동(2013)'!O7-'법정동(2012)'!O9</f>
        <v>0</v>
      </c>
      <c r="P5" s="89">
        <f>'법정동(2013)'!P7-'법정동(2012)'!P9</f>
        <v>0</v>
      </c>
      <c r="Q5" s="89">
        <f>'법정동(2013)'!Q7-'법정동(2012)'!Q9</f>
        <v>0</v>
      </c>
      <c r="R5" s="89">
        <f>'법정동(2013)'!R7-'법정동(2012)'!R9</f>
        <v>-65307.700000000012</v>
      </c>
      <c r="S5" s="89">
        <f>'법정동(2013)'!S7-'법정동(2012)'!S9</f>
        <v>-179</v>
      </c>
      <c r="T5" s="89">
        <f>'법정동(2013)'!T7-'법정동(2012)'!T9</f>
        <v>-3705</v>
      </c>
      <c r="U5" s="89">
        <f>'법정동(2013)'!U7-'법정동(2012)'!U9</f>
        <v>-4</v>
      </c>
      <c r="V5" s="89">
        <f>'법정동(2013)'!V7-'법정동(2012)'!V9</f>
        <v>0</v>
      </c>
      <c r="W5" s="89">
        <f>'법정동(2013)'!W7-'법정동(2012)'!W9</f>
        <v>0</v>
      </c>
      <c r="X5" s="89">
        <f>'법정동(2013)'!X7-'법정동(2012)'!X9</f>
        <v>11931.8</v>
      </c>
      <c r="Y5" s="89">
        <f>'법정동(2013)'!Y7-'법정동(2012)'!Y9</f>
        <v>1</v>
      </c>
      <c r="Z5" s="89">
        <f>'법정동(2013)'!Z7-'법정동(2012)'!Z9</f>
        <v>0</v>
      </c>
      <c r="AA5" s="89">
        <f>'법정동(2013)'!AA7-'법정동(2012)'!AA9</f>
        <v>0</v>
      </c>
      <c r="AB5" s="89">
        <f>'법정동(2013)'!AB7-'법정동(2012)'!AB9</f>
        <v>0</v>
      </c>
      <c r="AC5" s="89">
        <f>'법정동(2013)'!AC7-'법정동(2012)'!AC9</f>
        <v>0</v>
      </c>
      <c r="AD5" s="89">
        <f>'법정동(2013)'!AD7-'법정동(2012)'!AD9</f>
        <v>47709.899999999994</v>
      </c>
      <c r="AE5" s="89">
        <f>'법정동(2013)'!AE7-'법정동(2012)'!AE9</f>
        <v>14</v>
      </c>
      <c r="AF5" s="89">
        <f>'법정동(2013)'!AF7-'법정동(2012)'!AF9</f>
        <v>-52725</v>
      </c>
      <c r="AG5" s="89">
        <f>'법정동(2013)'!AG7-'법정동(2012)'!AG9</f>
        <v>-30</v>
      </c>
      <c r="AH5" s="89">
        <f>'법정동(2013)'!AH7-'법정동(2012)'!AH9</f>
        <v>-16390</v>
      </c>
      <c r="AI5" s="89">
        <f>'법정동(2013)'!AI7-'법정동(2012)'!AI9</f>
        <v>-14</v>
      </c>
      <c r="AJ5" s="89">
        <f>'법정동(2013)'!AJ7-'법정동(2012)'!AJ9</f>
        <v>0</v>
      </c>
      <c r="AK5" s="89">
        <f>'법정동(2013)'!AK7-'법정동(2012)'!AK9</f>
        <v>0</v>
      </c>
      <c r="AL5" s="89">
        <f>'법정동(2013)'!AL7-'법정동(2012)'!AL9</f>
        <v>0</v>
      </c>
      <c r="AM5" s="89">
        <f>'법정동(2013)'!AM7-'법정동(2012)'!AM9</f>
        <v>0</v>
      </c>
      <c r="AN5" s="89">
        <f>'법정동(2013)'!AN7-'법정동(2012)'!AN9</f>
        <v>0</v>
      </c>
      <c r="AO5" s="89">
        <f>'법정동(2013)'!AO7-'법정동(2012)'!AO9</f>
        <v>0</v>
      </c>
      <c r="AP5" s="89">
        <f>'법정동(2013)'!AP7-'법정동(2012)'!AP9</f>
        <v>0</v>
      </c>
      <c r="AQ5" s="89">
        <f>'법정동(2013)'!AQ7-'법정동(2012)'!AQ9</f>
        <v>0</v>
      </c>
      <c r="AR5" s="89">
        <f>'법정동(2013)'!AR7-'법정동(2012)'!AR9</f>
        <v>0</v>
      </c>
      <c r="AS5" s="89">
        <f>'법정동(2013)'!AS7-'법정동(2012)'!AS9</f>
        <v>0</v>
      </c>
      <c r="AT5" s="89">
        <f>'법정동(2013)'!AT7-'법정동(2012)'!AT9</f>
        <v>65147.8</v>
      </c>
      <c r="AU5" s="89">
        <f>'법정동(2013)'!AU7-'법정동(2012)'!AU9</f>
        <v>4</v>
      </c>
      <c r="AV5" s="89">
        <f>'법정동(2013)'!AV7-'법정동(2012)'!AV9</f>
        <v>0</v>
      </c>
      <c r="AW5" s="89">
        <f>'법정동(2013)'!AW7-'법정동(2012)'!AW9</f>
        <v>0</v>
      </c>
      <c r="AX5" s="89">
        <f>'법정동(2013)'!AX7-'법정동(2012)'!AX9</f>
        <v>0</v>
      </c>
      <c r="AY5" s="89">
        <f>'법정동(2013)'!AY7-'법정동(2012)'!AY9</f>
        <v>0</v>
      </c>
      <c r="AZ5" s="89">
        <f>'법정동(2013)'!AZ7-'법정동(2012)'!AZ9</f>
        <v>0</v>
      </c>
      <c r="BA5" s="89">
        <f>'법정동(2013)'!BA7-'법정동(2012)'!BA9</f>
        <v>0</v>
      </c>
      <c r="BB5" s="89">
        <f>'법정동(2013)'!BB7-'법정동(2012)'!BB9</f>
        <v>0</v>
      </c>
      <c r="BC5" s="89">
        <f>'법정동(2013)'!BC7-'법정동(2012)'!BC9</f>
        <v>0</v>
      </c>
      <c r="BD5" s="89">
        <f>'법정동(2013)'!BD7-'법정동(2012)'!BD9</f>
        <v>0</v>
      </c>
      <c r="BE5" s="89">
        <f>'법정동(2013)'!BE7-'법정동(2012)'!BE9</f>
        <v>0</v>
      </c>
      <c r="BF5" s="89">
        <f>'법정동(2013)'!BF7-'법정동(2012)'!BF9</f>
        <v>15492.7</v>
      </c>
      <c r="BG5" s="89">
        <f>'법정동(2013)'!BG7-'법정동(2012)'!BG9</f>
        <v>-4</v>
      </c>
    </row>
    <row r="6" spans="1:59" s="84" customFormat="1" ht="21.75" customHeight="1">
      <c r="A6" s="88" t="s">
        <v>9</v>
      </c>
      <c r="B6" s="89">
        <f>'법정동(2013)'!B8-'법정동(2012)'!B10</f>
        <v>3381.2000000000116</v>
      </c>
      <c r="C6" s="89">
        <f>'법정동(2013)'!C8-'법정동(2012)'!C10</f>
        <v>-77</v>
      </c>
      <c r="D6" s="89">
        <f>'법정동(2013)'!D8-'법정동(2012)'!D10</f>
        <v>-79</v>
      </c>
      <c r="E6" s="89">
        <f>'법정동(2013)'!E8-'법정동(2012)'!E10</f>
        <v>-3</v>
      </c>
      <c r="F6" s="89">
        <f>'법정동(2013)'!F8-'법정동(2012)'!F10</f>
        <v>0</v>
      </c>
      <c r="G6" s="89">
        <f>'법정동(2013)'!G8-'법정동(2012)'!G10</f>
        <v>0</v>
      </c>
      <c r="H6" s="89">
        <f>'법정동(2013)'!H8-'법정동(2012)'!H10</f>
        <v>0</v>
      </c>
      <c r="I6" s="89">
        <f>'법정동(2013)'!I8-'법정동(2012)'!I10</f>
        <v>0</v>
      </c>
      <c r="J6" s="89">
        <f>'법정동(2013)'!J8-'법정동(2012)'!J10</f>
        <v>0</v>
      </c>
      <c r="K6" s="89">
        <f>'법정동(2013)'!K8-'법정동(2012)'!K10</f>
        <v>0</v>
      </c>
      <c r="L6" s="89">
        <f>'법정동(2013)'!L8-'법정동(2012)'!L10</f>
        <v>-1308</v>
      </c>
      <c r="M6" s="89">
        <f>'법정동(2013)'!M8-'법정동(2012)'!M10</f>
        <v>-2</v>
      </c>
      <c r="N6" s="89">
        <f>'법정동(2013)'!N8-'법정동(2012)'!N10</f>
        <v>0</v>
      </c>
      <c r="O6" s="89">
        <f>'법정동(2013)'!O8-'법정동(2012)'!O10</f>
        <v>0</v>
      </c>
      <c r="P6" s="89">
        <f>'법정동(2013)'!P8-'법정동(2012)'!P10</f>
        <v>0</v>
      </c>
      <c r="Q6" s="89">
        <f>'법정동(2013)'!Q8-'법정동(2012)'!Q10</f>
        <v>0</v>
      </c>
      <c r="R6" s="89">
        <f>'법정동(2013)'!R8-'법정동(2012)'!R10</f>
        <v>2601.5</v>
      </c>
      <c r="S6" s="89">
        <f>'법정동(2013)'!S8-'법정동(2012)'!S10</f>
        <v>-53</v>
      </c>
      <c r="T6" s="89">
        <f>'법정동(2013)'!T8-'법정동(2012)'!T10</f>
        <v>0</v>
      </c>
      <c r="U6" s="89">
        <f>'법정동(2013)'!U8-'법정동(2012)'!U10</f>
        <v>0</v>
      </c>
      <c r="V6" s="89">
        <f>'법정동(2013)'!V8-'법정동(2012)'!V10</f>
        <v>0</v>
      </c>
      <c r="W6" s="89">
        <f>'법정동(2013)'!W8-'법정동(2012)'!W10</f>
        <v>0</v>
      </c>
      <c r="X6" s="89">
        <f>'법정동(2013)'!X8-'법정동(2012)'!X10</f>
        <v>67</v>
      </c>
      <c r="Y6" s="89">
        <f>'법정동(2013)'!Y8-'법정동(2012)'!Y10</f>
        <v>1</v>
      </c>
      <c r="Z6" s="89">
        <f>'법정동(2013)'!Z8-'법정동(2012)'!Z10</f>
        <v>0</v>
      </c>
      <c r="AA6" s="89">
        <f>'법정동(2013)'!AA8-'법정동(2012)'!AA10</f>
        <v>0</v>
      </c>
      <c r="AB6" s="89">
        <f>'법정동(2013)'!AB8-'법정동(2012)'!AB10</f>
        <v>0</v>
      </c>
      <c r="AC6" s="89">
        <f>'법정동(2013)'!AC8-'법정동(2012)'!AC10</f>
        <v>0</v>
      </c>
      <c r="AD6" s="89">
        <f>'법정동(2013)'!AD8-'법정동(2012)'!AD10</f>
        <v>26354.399999999994</v>
      </c>
      <c r="AE6" s="89">
        <f>'법정동(2013)'!AE8-'법정동(2012)'!AE10</f>
        <v>10</v>
      </c>
      <c r="AF6" s="89">
        <f>'법정동(2013)'!AF8-'법정동(2012)'!AF10</f>
        <v>-33363</v>
      </c>
      <c r="AG6" s="89">
        <f>'법정동(2013)'!AG8-'법정동(2012)'!AG10</f>
        <v>-34</v>
      </c>
      <c r="AH6" s="89">
        <f>'법정동(2013)'!AH8-'법정동(2012)'!AH10</f>
        <v>0</v>
      </c>
      <c r="AI6" s="89">
        <f>'법정동(2013)'!AI8-'법정동(2012)'!AI10</f>
        <v>0</v>
      </c>
      <c r="AJ6" s="89">
        <f>'법정동(2013)'!AJ8-'법정동(2012)'!AJ10</f>
        <v>0</v>
      </c>
      <c r="AK6" s="89">
        <f>'법정동(2013)'!AK8-'법정동(2012)'!AK10</f>
        <v>0</v>
      </c>
      <c r="AL6" s="89">
        <f>'법정동(2013)'!AL8-'법정동(2012)'!AL10</f>
        <v>0</v>
      </c>
      <c r="AM6" s="89">
        <f>'법정동(2013)'!AM8-'법정동(2012)'!AM10</f>
        <v>0</v>
      </c>
      <c r="AN6" s="89">
        <f>'법정동(2013)'!AN8-'법정동(2012)'!AN10</f>
        <v>0</v>
      </c>
      <c r="AO6" s="89">
        <f>'법정동(2013)'!AO8-'법정동(2012)'!AO10</f>
        <v>0</v>
      </c>
      <c r="AP6" s="89">
        <f>'법정동(2013)'!AP8-'법정동(2012)'!AP10</f>
        <v>0</v>
      </c>
      <c r="AQ6" s="89">
        <f>'법정동(2013)'!AQ8-'법정동(2012)'!AQ10</f>
        <v>0</v>
      </c>
      <c r="AR6" s="89">
        <f>'법정동(2013)'!AR8-'법정동(2012)'!AR10</f>
        <v>0</v>
      </c>
      <c r="AS6" s="89">
        <f>'법정동(2013)'!AS8-'법정동(2012)'!AS10</f>
        <v>0</v>
      </c>
      <c r="AT6" s="89">
        <f>'법정동(2013)'!AT8-'법정동(2012)'!AT10</f>
        <v>4034.8</v>
      </c>
      <c r="AU6" s="89">
        <f>'법정동(2013)'!AU8-'법정동(2012)'!AU10</f>
        <v>2</v>
      </c>
      <c r="AV6" s="89">
        <f>'법정동(2013)'!AV8-'법정동(2012)'!AV10</f>
        <v>0</v>
      </c>
      <c r="AW6" s="89">
        <f>'법정동(2013)'!AW8-'법정동(2012)'!AW10</f>
        <v>0</v>
      </c>
      <c r="AX6" s="89">
        <f>'법정동(2013)'!AX8-'법정동(2012)'!AX10</f>
        <v>0</v>
      </c>
      <c r="AY6" s="89">
        <f>'법정동(2013)'!AY8-'법정동(2012)'!AY10</f>
        <v>0</v>
      </c>
      <c r="AZ6" s="89">
        <f>'법정동(2013)'!AZ8-'법정동(2012)'!AZ10</f>
        <v>0</v>
      </c>
      <c r="BA6" s="89">
        <f>'법정동(2013)'!BA8-'법정동(2012)'!BA10</f>
        <v>0</v>
      </c>
      <c r="BB6" s="89">
        <f>'법정동(2013)'!BB8-'법정동(2012)'!BB10</f>
        <v>0</v>
      </c>
      <c r="BC6" s="89">
        <f>'법정동(2013)'!BC8-'법정동(2012)'!BC10</f>
        <v>0</v>
      </c>
      <c r="BD6" s="89">
        <f>'법정동(2013)'!BD8-'법정동(2012)'!BD10</f>
        <v>0</v>
      </c>
      <c r="BE6" s="89">
        <f>'법정동(2013)'!BE8-'법정동(2012)'!BE10</f>
        <v>0</v>
      </c>
      <c r="BF6" s="89">
        <f>'법정동(2013)'!BF8-'법정동(2012)'!BF10</f>
        <v>5073.5</v>
      </c>
      <c r="BG6" s="89">
        <f>'법정동(2013)'!BG8-'법정동(2012)'!BG10</f>
        <v>2</v>
      </c>
    </row>
    <row r="7" spans="1:59" s="84" customFormat="1" ht="21.75" customHeight="1">
      <c r="A7" s="88" t="s">
        <v>10</v>
      </c>
      <c r="B7" s="89">
        <f>'법정동(2013)'!B9-'법정동(2012)'!B11</f>
        <v>0</v>
      </c>
      <c r="C7" s="89">
        <f>'법정동(2013)'!C9-'법정동(2012)'!C11</f>
        <v>16</v>
      </c>
      <c r="D7" s="89">
        <f>'법정동(2013)'!D9-'법정동(2012)'!D11</f>
        <v>0</v>
      </c>
      <c r="E7" s="89">
        <f>'법정동(2013)'!E9-'법정동(2012)'!E11</f>
        <v>1</v>
      </c>
      <c r="F7" s="89">
        <f>'법정동(2013)'!F9-'법정동(2012)'!F11</f>
        <v>0</v>
      </c>
      <c r="G7" s="89">
        <f>'법정동(2013)'!G9-'법정동(2012)'!G11</f>
        <v>0</v>
      </c>
      <c r="H7" s="89">
        <f>'법정동(2013)'!H9-'법정동(2012)'!H11</f>
        <v>0</v>
      </c>
      <c r="I7" s="89">
        <f>'법정동(2013)'!I9-'법정동(2012)'!I11</f>
        <v>0</v>
      </c>
      <c r="J7" s="89">
        <f>'법정동(2013)'!J9-'법정동(2012)'!J11</f>
        <v>0</v>
      </c>
      <c r="K7" s="89">
        <f>'법정동(2013)'!K9-'법정동(2012)'!K11</f>
        <v>0</v>
      </c>
      <c r="L7" s="89">
        <f>'법정동(2013)'!L9-'법정동(2012)'!L11</f>
        <v>0</v>
      </c>
      <c r="M7" s="89">
        <f>'법정동(2013)'!M9-'법정동(2012)'!M11</f>
        <v>2</v>
      </c>
      <c r="N7" s="89">
        <f>'법정동(2013)'!N9-'법정동(2012)'!N11</f>
        <v>0</v>
      </c>
      <c r="O7" s="89">
        <f>'법정동(2013)'!O9-'법정동(2012)'!O11</f>
        <v>0</v>
      </c>
      <c r="P7" s="89">
        <f>'법정동(2013)'!P9-'법정동(2012)'!P11</f>
        <v>0</v>
      </c>
      <c r="Q7" s="89">
        <f>'법정동(2013)'!Q9-'법정동(2012)'!Q11</f>
        <v>0</v>
      </c>
      <c r="R7" s="89">
        <f>'법정동(2013)'!R9-'법정동(2012)'!R11</f>
        <v>11</v>
      </c>
      <c r="S7" s="89">
        <f>'법정동(2013)'!S9-'법정동(2012)'!S11</f>
        <v>11</v>
      </c>
      <c r="T7" s="89">
        <f>'법정동(2013)'!T9-'법정동(2012)'!T11</f>
        <v>0</v>
      </c>
      <c r="U7" s="89">
        <f>'법정동(2013)'!U9-'법정동(2012)'!U11</f>
        <v>0</v>
      </c>
      <c r="V7" s="89">
        <f>'법정동(2013)'!V9-'법정동(2012)'!V11</f>
        <v>0</v>
      </c>
      <c r="W7" s="89">
        <f>'법정동(2013)'!W9-'법정동(2012)'!W11</f>
        <v>0</v>
      </c>
      <c r="X7" s="89">
        <f>'법정동(2013)'!X9-'법정동(2012)'!X11</f>
        <v>0</v>
      </c>
      <c r="Y7" s="89">
        <f>'법정동(2013)'!Y9-'법정동(2012)'!Y11</f>
        <v>1</v>
      </c>
      <c r="Z7" s="89">
        <f>'법정동(2013)'!Z9-'법정동(2012)'!Z11</f>
        <v>0</v>
      </c>
      <c r="AA7" s="89">
        <f>'법정동(2013)'!AA9-'법정동(2012)'!AA11</f>
        <v>0</v>
      </c>
      <c r="AB7" s="89">
        <f>'법정동(2013)'!AB9-'법정동(2012)'!AB11</f>
        <v>0</v>
      </c>
      <c r="AC7" s="89">
        <f>'법정동(2013)'!AC9-'법정동(2012)'!AC11</f>
        <v>0</v>
      </c>
      <c r="AD7" s="89">
        <f>'법정동(2013)'!AD9-'법정동(2012)'!AD11</f>
        <v>-11</v>
      </c>
      <c r="AE7" s="89">
        <f>'법정동(2013)'!AE9-'법정동(2012)'!AE11</f>
        <v>0</v>
      </c>
      <c r="AF7" s="89">
        <f>'법정동(2013)'!AF9-'법정동(2012)'!AF11</f>
        <v>0</v>
      </c>
      <c r="AG7" s="89">
        <f>'법정동(2013)'!AG9-'법정동(2012)'!AG11</f>
        <v>0</v>
      </c>
      <c r="AH7" s="89">
        <f>'법정동(2013)'!AH9-'법정동(2012)'!AH11</f>
        <v>0</v>
      </c>
      <c r="AI7" s="89">
        <f>'법정동(2013)'!AI9-'법정동(2012)'!AI11</f>
        <v>0</v>
      </c>
      <c r="AJ7" s="89">
        <f>'법정동(2013)'!AJ9-'법정동(2012)'!AJ11</f>
        <v>0</v>
      </c>
      <c r="AK7" s="89">
        <f>'법정동(2013)'!AK9-'법정동(2012)'!AK11</f>
        <v>0</v>
      </c>
      <c r="AL7" s="89">
        <f>'법정동(2013)'!AL9-'법정동(2012)'!AL11</f>
        <v>0</v>
      </c>
      <c r="AM7" s="89">
        <f>'법정동(2013)'!AM9-'법정동(2012)'!AM11</f>
        <v>1</v>
      </c>
      <c r="AN7" s="89">
        <f>'법정동(2013)'!AN9-'법정동(2012)'!AN11</f>
        <v>0</v>
      </c>
      <c r="AO7" s="89">
        <f>'법정동(2013)'!AO9-'법정동(2012)'!AO11</f>
        <v>0</v>
      </c>
      <c r="AP7" s="89">
        <f>'법정동(2013)'!AP9-'법정동(2012)'!AP11</f>
        <v>0</v>
      </c>
      <c r="AQ7" s="89">
        <f>'법정동(2013)'!AQ9-'법정동(2012)'!AQ11</f>
        <v>0</v>
      </c>
      <c r="AR7" s="89">
        <f>'법정동(2013)'!AR9-'법정동(2012)'!AR11</f>
        <v>0</v>
      </c>
      <c r="AS7" s="89">
        <f>'법정동(2013)'!AS9-'법정동(2012)'!AS11</f>
        <v>0</v>
      </c>
      <c r="AT7" s="89">
        <f>'법정동(2013)'!AT9-'법정동(2012)'!AT11</f>
        <v>0</v>
      </c>
      <c r="AU7" s="89">
        <f>'법정동(2013)'!AU9-'법정동(2012)'!AU11</f>
        <v>0</v>
      </c>
      <c r="AV7" s="89">
        <f>'법정동(2013)'!AV9-'법정동(2012)'!AV11</f>
        <v>0</v>
      </c>
      <c r="AW7" s="89">
        <f>'법정동(2013)'!AW9-'법정동(2012)'!AW11</f>
        <v>0</v>
      </c>
      <c r="AX7" s="89">
        <f>'법정동(2013)'!AX9-'법정동(2012)'!AX11</f>
        <v>0</v>
      </c>
      <c r="AY7" s="89">
        <f>'법정동(2013)'!AY9-'법정동(2012)'!AY11</f>
        <v>0</v>
      </c>
      <c r="AZ7" s="89">
        <f>'법정동(2013)'!AZ9-'법정동(2012)'!AZ11</f>
        <v>0</v>
      </c>
      <c r="BA7" s="89">
        <f>'법정동(2013)'!BA9-'법정동(2012)'!BA11</f>
        <v>0</v>
      </c>
      <c r="BB7" s="89">
        <f>'법정동(2013)'!BB9-'법정동(2012)'!BB11</f>
        <v>0</v>
      </c>
      <c r="BC7" s="89">
        <f>'법정동(2013)'!BC9-'법정동(2012)'!BC11</f>
        <v>0</v>
      </c>
      <c r="BD7" s="89">
        <f>'법정동(2013)'!BD9-'법정동(2012)'!BD11</f>
        <v>0</v>
      </c>
      <c r="BE7" s="89">
        <f>'법정동(2013)'!BE9-'법정동(2012)'!BE11</f>
        <v>0</v>
      </c>
      <c r="BF7" s="89">
        <f>'법정동(2013)'!BF9-'법정동(2012)'!BF11</f>
        <v>0</v>
      </c>
      <c r="BG7" s="89">
        <f>'법정동(2013)'!BG9-'법정동(2012)'!BG11</f>
        <v>0</v>
      </c>
    </row>
    <row r="8" spans="1:59" s="84" customFormat="1" ht="21.75" customHeight="1">
      <c r="A8" s="88" t="s">
        <v>11</v>
      </c>
      <c r="B8" s="89">
        <f>'법정동(2013)'!B10-'법정동(2012)'!B12</f>
        <v>0</v>
      </c>
      <c r="C8" s="89">
        <f>'법정동(2013)'!C10-'법정동(2012)'!C12</f>
        <v>3</v>
      </c>
      <c r="D8" s="89">
        <f>'법정동(2013)'!D10-'법정동(2012)'!D12</f>
        <v>0</v>
      </c>
      <c r="E8" s="89">
        <f>'법정동(2013)'!E10-'법정동(2012)'!E12</f>
        <v>0</v>
      </c>
      <c r="F8" s="89">
        <f>'법정동(2013)'!F10-'법정동(2012)'!F12</f>
        <v>0</v>
      </c>
      <c r="G8" s="89">
        <f>'법정동(2013)'!G10-'법정동(2012)'!G12</f>
        <v>0</v>
      </c>
      <c r="H8" s="89">
        <f>'법정동(2013)'!H10-'법정동(2012)'!H12</f>
        <v>0</v>
      </c>
      <c r="I8" s="89">
        <f>'법정동(2013)'!I10-'법정동(2012)'!I12</f>
        <v>0</v>
      </c>
      <c r="J8" s="89">
        <f>'법정동(2013)'!J10-'법정동(2012)'!J12</f>
        <v>0</v>
      </c>
      <c r="K8" s="89">
        <f>'법정동(2013)'!K10-'법정동(2012)'!K12</f>
        <v>0</v>
      </c>
      <c r="L8" s="89">
        <f>'법정동(2013)'!L10-'법정동(2012)'!L12</f>
        <v>-417</v>
      </c>
      <c r="M8" s="89">
        <f>'법정동(2013)'!M10-'법정동(2012)'!M12</f>
        <v>-1</v>
      </c>
      <c r="N8" s="89">
        <f>'법정동(2013)'!N10-'법정동(2012)'!N12</f>
        <v>0</v>
      </c>
      <c r="O8" s="89">
        <f>'법정동(2013)'!O10-'법정동(2012)'!O12</f>
        <v>0</v>
      </c>
      <c r="P8" s="89">
        <f>'법정동(2013)'!P10-'법정동(2012)'!P12</f>
        <v>0</v>
      </c>
      <c r="Q8" s="89">
        <f>'법정동(2013)'!Q10-'법정동(2012)'!Q12</f>
        <v>0</v>
      </c>
      <c r="R8" s="89">
        <f>'법정동(2013)'!R10-'법정동(2012)'!R12</f>
        <v>321</v>
      </c>
      <c r="S8" s="89">
        <f>'법정동(2013)'!S10-'법정동(2012)'!S12</f>
        <v>3</v>
      </c>
      <c r="T8" s="89">
        <f>'법정동(2013)'!T10-'법정동(2012)'!T12</f>
        <v>0</v>
      </c>
      <c r="U8" s="89">
        <f>'법정동(2013)'!U10-'법정동(2012)'!U12</f>
        <v>0</v>
      </c>
      <c r="V8" s="89">
        <f>'법정동(2013)'!V10-'법정동(2012)'!V12</f>
        <v>0</v>
      </c>
      <c r="W8" s="89">
        <f>'법정동(2013)'!W10-'법정동(2012)'!W12</f>
        <v>0</v>
      </c>
      <c r="X8" s="89">
        <f>'법정동(2013)'!X10-'법정동(2012)'!X12</f>
        <v>0</v>
      </c>
      <c r="Y8" s="89">
        <f>'법정동(2013)'!Y10-'법정동(2012)'!Y12</f>
        <v>0</v>
      </c>
      <c r="Z8" s="89">
        <f>'법정동(2013)'!Z10-'법정동(2012)'!Z12</f>
        <v>0</v>
      </c>
      <c r="AA8" s="89">
        <f>'법정동(2013)'!AA10-'법정동(2012)'!AA12</f>
        <v>0</v>
      </c>
      <c r="AB8" s="89">
        <f>'법정동(2013)'!AB10-'법정동(2012)'!AB12</f>
        <v>0</v>
      </c>
      <c r="AC8" s="89">
        <f>'법정동(2013)'!AC10-'법정동(2012)'!AC12</f>
        <v>0</v>
      </c>
      <c r="AD8" s="89">
        <f>'법정동(2013)'!AD10-'법정동(2012)'!AD12</f>
        <v>96</v>
      </c>
      <c r="AE8" s="89">
        <f>'법정동(2013)'!AE10-'법정동(2012)'!AE12</f>
        <v>1</v>
      </c>
      <c r="AF8" s="89">
        <f>'법정동(2013)'!AF10-'법정동(2012)'!AF12</f>
        <v>0</v>
      </c>
      <c r="AG8" s="89">
        <f>'법정동(2013)'!AG10-'법정동(2012)'!AG12</f>
        <v>0</v>
      </c>
      <c r="AH8" s="89">
        <f>'법정동(2013)'!AH10-'법정동(2012)'!AH12</f>
        <v>0</v>
      </c>
      <c r="AI8" s="89">
        <f>'법정동(2013)'!AI10-'법정동(2012)'!AI12</f>
        <v>0</v>
      </c>
      <c r="AJ8" s="89">
        <f>'법정동(2013)'!AJ10-'법정동(2012)'!AJ12</f>
        <v>0</v>
      </c>
      <c r="AK8" s="89">
        <f>'법정동(2013)'!AK10-'법정동(2012)'!AK12</f>
        <v>0</v>
      </c>
      <c r="AL8" s="89">
        <f>'법정동(2013)'!AL10-'법정동(2012)'!AL12</f>
        <v>0</v>
      </c>
      <c r="AM8" s="89">
        <f>'법정동(2013)'!AM10-'법정동(2012)'!AM12</f>
        <v>0</v>
      </c>
      <c r="AN8" s="89">
        <f>'법정동(2013)'!AN10-'법정동(2012)'!AN12</f>
        <v>0</v>
      </c>
      <c r="AO8" s="89">
        <f>'법정동(2013)'!AO10-'법정동(2012)'!AO12</f>
        <v>0</v>
      </c>
      <c r="AP8" s="89">
        <f>'법정동(2013)'!AP10-'법정동(2012)'!AP12</f>
        <v>0</v>
      </c>
      <c r="AQ8" s="89">
        <f>'법정동(2013)'!AQ10-'법정동(2012)'!AQ12</f>
        <v>0</v>
      </c>
      <c r="AR8" s="89">
        <f>'법정동(2013)'!AR10-'법정동(2012)'!AR12</f>
        <v>0</v>
      </c>
      <c r="AS8" s="89">
        <f>'법정동(2013)'!AS10-'법정동(2012)'!AS12</f>
        <v>0</v>
      </c>
      <c r="AT8" s="89">
        <f>'법정동(2013)'!AT10-'법정동(2012)'!AT12</f>
        <v>0</v>
      </c>
      <c r="AU8" s="89">
        <f>'법정동(2013)'!AU10-'법정동(2012)'!AU12</f>
        <v>0</v>
      </c>
      <c r="AV8" s="89">
        <f>'법정동(2013)'!AV10-'법정동(2012)'!AV12</f>
        <v>0</v>
      </c>
      <c r="AW8" s="89">
        <f>'법정동(2013)'!AW10-'법정동(2012)'!AW12</f>
        <v>0</v>
      </c>
      <c r="AX8" s="89">
        <f>'법정동(2013)'!AX10-'법정동(2012)'!AX12</f>
        <v>0</v>
      </c>
      <c r="AY8" s="89">
        <f>'법정동(2013)'!AY10-'법정동(2012)'!AY12</f>
        <v>0</v>
      </c>
      <c r="AZ8" s="89">
        <f>'법정동(2013)'!AZ10-'법정동(2012)'!AZ12</f>
        <v>0</v>
      </c>
      <c r="BA8" s="89">
        <f>'법정동(2013)'!BA10-'법정동(2012)'!BA12</f>
        <v>0</v>
      </c>
      <c r="BB8" s="89">
        <f>'법정동(2013)'!BB10-'법정동(2012)'!BB12</f>
        <v>0</v>
      </c>
      <c r="BC8" s="89">
        <f>'법정동(2013)'!BC10-'법정동(2012)'!BC12</f>
        <v>0</v>
      </c>
      <c r="BD8" s="89">
        <f>'법정동(2013)'!BD10-'법정동(2012)'!BD12</f>
        <v>0</v>
      </c>
      <c r="BE8" s="89">
        <f>'법정동(2013)'!BE10-'법정동(2012)'!BE12</f>
        <v>0</v>
      </c>
      <c r="BF8" s="89">
        <f>'법정동(2013)'!BF10-'법정동(2012)'!BF12</f>
        <v>0</v>
      </c>
      <c r="BG8" s="89">
        <f>'법정동(2013)'!BG10-'법정동(2012)'!BG12</f>
        <v>0</v>
      </c>
    </row>
    <row r="9" spans="1:59" s="84" customFormat="1" ht="21.75" customHeight="1">
      <c r="A9" s="88" t="s">
        <v>12</v>
      </c>
      <c r="B9" s="89">
        <f>'법정동(2013)'!B11-'법정동(2012)'!B13</f>
        <v>0</v>
      </c>
      <c r="C9" s="89">
        <f>'법정동(2013)'!C11-'법정동(2012)'!C13</f>
        <v>11</v>
      </c>
      <c r="D9" s="89">
        <f>'법정동(2013)'!D11-'법정동(2012)'!D13</f>
        <v>0</v>
      </c>
      <c r="E9" s="89">
        <f>'법정동(2013)'!E11-'법정동(2012)'!E13</f>
        <v>0</v>
      </c>
      <c r="F9" s="89">
        <f>'법정동(2013)'!F11-'법정동(2012)'!F13</f>
        <v>0</v>
      </c>
      <c r="G9" s="89">
        <f>'법정동(2013)'!G11-'법정동(2012)'!G13</f>
        <v>0</v>
      </c>
      <c r="H9" s="89">
        <f>'법정동(2013)'!H11-'법정동(2012)'!H13</f>
        <v>0</v>
      </c>
      <c r="I9" s="89">
        <f>'법정동(2013)'!I11-'법정동(2012)'!I13</f>
        <v>0</v>
      </c>
      <c r="J9" s="89">
        <f>'법정동(2013)'!J11-'법정동(2012)'!J13</f>
        <v>0</v>
      </c>
      <c r="K9" s="89">
        <f>'법정동(2013)'!K11-'법정동(2012)'!K13</f>
        <v>0</v>
      </c>
      <c r="L9" s="89">
        <f>'법정동(2013)'!L11-'법정동(2012)'!L13</f>
        <v>-376</v>
      </c>
      <c r="M9" s="89">
        <f>'법정동(2013)'!M11-'법정동(2012)'!M13</f>
        <v>2</v>
      </c>
      <c r="N9" s="89">
        <f>'법정동(2013)'!N11-'법정동(2012)'!N13</f>
        <v>0</v>
      </c>
      <c r="O9" s="89">
        <f>'법정동(2013)'!O11-'법정동(2012)'!O13</f>
        <v>0</v>
      </c>
      <c r="P9" s="89">
        <f>'법정동(2013)'!P11-'법정동(2012)'!P13</f>
        <v>0</v>
      </c>
      <c r="Q9" s="89">
        <f>'법정동(2013)'!Q11-'법정동(2012)'!Q13</f>
        <v>0</v>
      </c>
      <c r="R9" s="89">
        <f>'법정동(2013)'!R11-'법정동(2012)'!R13</f>
        <v>192</v>
      </c>
      <c r="S9" s="89">
        <f>'법정동(2013)'!S11-'법정동(2012)'!S13</f>
        <v>4</v>
      </c>
      <c r="T9" s="89">
        <f>'법정동(2013)'!T11-'법정동(2012)'!T13</f>
        <v>0</v>
      </c>
      <c r="U9" s="89">
        <f>'법정동(2013)'!U11-'법정동(2012)'!U13</f>
        <v>0</v>
      </c>
      <c r="V9" s="89">
        <f>'법정동(2013)'!V11-'법정동(2012)'!V13</f>
        <v>0</v>
      </c>
      <c r="W9" s="89">
        <f>'법정동(2013)'!W11-'법정동(2012)'!W13</f>
        <v>0</v>
      </c>
      <c r="X9" s="89">
        <f>'법정동(2013)'!X11-'법정동(2012)'!X13</f>
        <v>0</v>
      </c>
      <c r="Y9" s="89">
        <f>'법정동(2013)'!Y11-'법정동(2012)'!Y13</f>
        <v>0</v>
      </c>
      <c r="Z9" s="89">
        <f>'법정동(2013)'!Z11-'법정동(2012)'!Z13</f>
        <v>0</v>
      </c>
      <c r="AA9" s="89">
        <f>'법정동(2013)'!AA11-'법정동(2012)'!AA13</f>
        <v>0</v>
      </c>
      <c r="AB9" s="89">
        <f>'법정동(2013)'!AB11-'법정동(2012)'!AB13</f>
        <v>0</v>
      </c>
      <c r="AC9" s="89">
        <f>'법정동(2013)'!AC11-'법정동(2012)'!AC13</f>
        <v>0</v>
      </c>
      <c r="AD9" s="89">
        <f>'법정동(2013)'!AD11-'법정동(2012)'!AD13</f>
        <v>151</v>
      </c>
      <c r="AE9" s="89">
        <f>'법정동(2013)'!AE11-'법정동(2012)'!AE13</f>
        <v>4</v>
      </c>
      <c r="AF9" s="89">
        <f>'법정동(2013)'!AF11-'법정동(2012)'!AF13</f>
        <v>0</v>
      </c>
      <c r="AG9" s="89">
        <f>'법정동(2013)'!AG11-'법정동(2012)'!AG13</f>
        <v>0</v>
      </c>
      <c r="AH9" s="89">
        <f>'법정동(2013)'!AH11-'법정동(2012)'!AH13</f>
        <v>0</v>
      </c>
      <c r="AI9" s="89">
        <f>'법정동(2013)'!AI11-'법정동(2012)'!AI13</f>
        <v>0</v>
      </c>
      <c r="AJ9" s="89">
        <f>'법정동(2013)'!AJ11-'법정동(2012)'!AJ13</f>
        <v>0</v>
      </c>
      <c r="AK9" s="89">
        <f>'법정동(2013)'!AK11-'법정동(2012)'!AK13</f>
        <v>0</v>
      </c>
      <c r="AL9" s="89">
        <f>'법정동(2013)'!AL11-'법정동(2012)'!AL13</f>
        <v>33</v>
      </c>
      <c r="AM9" s="89">
        <f>'법정동(2013)'!AM11-'법정동(2012)'!AM13</f>
        <v>1</v>
      </c>
      <c r="AN9" s="89">
        <f>'법정동(2013)'!AN11-'법정동(2012)'!AN13</f>
        <v>0</v>
      </c>
      <c r="AO9" s="89">
        <f>'법정동(2013)'!AO11-'법정동(2012)'!AO13</f>
        <v>0</v>
      </c>
      <c r="AP9" s="89">
        <f>'법정동(2013)'!AP11-'법정동(2012)'!AP13</f>
        <v>0</v>
      </c>
      <c r="AQ9" s="89">
        <f>'법정동(2013)'!AQ11-'법정동(2012)'!AQ13</f>
        <v>0</v>
      </c>
      <c r="AR9" s="89">
        <f>'법정동(2013)'!AR11-'법정동(2012)'!AR13</f>
        <v>0</v>
      </c>
      <c r="AS9" s="89">
        <f>'법정동(2013)'!AS11-'법정동(2012)'!AS13</f>
        <v>0</v>
      </c>
      <c r="AT9" s="89">
        <f>'법정동(2013)'!AT11-'법정동(2012)'!AT13</f>
        <v>0</v>
      </c>
      <c r="AU9" s="89">
        <f>'법정동(2013)'!AU11-'법정동(2012)'!AU13</f>
        <v>0</v>
      </c>
      <c r="AV9" s="89">
        <f>'법정동(2013)'!AV11-'법정동(2012)'!AV13</f>
        <v>0</v>
      </c>
      <c r="AW9" s="89">
        <f>'법정동(2013)'!AW11-'법정동(2012)'!AW13</f>
        <v>0</v>
      </c>
      <c r="AX9" s="89">
        <f>'법정동(2013)'!AX11-'법정동(2012)'!AX13</f>
        <v>0</v>
      </c>
      <c r="AY9" s="89">
        <f>'법정동(2013)'!AY11-'법정동(2012)'!AY13</f>
        <v>0</v>
      </c>
      <c r="AZ9" s="89">
        <f>'법정동(2013)'!AZ11-'법정동(2012)'!AZ13</f>
        <v>0</v>
      </c>
      <c r="BA9" s="89">
        <f>'법정동(2013)'!BA11-'법정동(2012)'!BA13</f>
        <v>0</v>
      </c>
      <c r="BB9" s="89">
        <f>'법정동(2013)'!BB11-'법정동(2012)'!BB13</f>
        <v>0</v>
      </c>
      <c r="BC9" s="89">
        <f>'법정동(2013)'!BC11-'법정동(2012)'!BC13</f>
        <v>0</v>
      </c>
      <c r="BD9" s="89">
        <f>'법정동(2013)'!BD11-'법정동(2012)'!BD13</f>
        <v>0</v>
      </c>
      <c r="BE9" s="89">
        <f>'법정동(2013)'!BE11-'법정동(2012)'!BE13</f>
        <v>0</v>
      </c>
      <c r="BF9" s="89">
        <f>'법정동(2013)'!BF11-'법정동(2012)'!BF13</f>
        <v>0</v>
      </c>
      <c r="BG9" s="89">
        <f>'법정동(2013)'!BG11-'법정동(2012)'!BG13</f>
        <v>0</v>
      </c>
    </row>
    <row r="10" spans="1:59" s="84" customFormat="1" ht="21.75" customHeight="1">
      <c r="A10" s="88" t="s">
        <v>13</v>
      </c>
      <c r="B10" s="89">
        <f>'법정동(2013)'!B12-'법정동(2012)'!B14</f>
        <v>0</v>
      </c>
      <c r="C10" s="89">
        <f>'법정동(2013)'!C12-'법정동(2012)'!C14</f>
        <v>-1</v>
      </c>
      <c r="D10" s="89">
        <f>'법정동(2013)'!D12-'법정동(2012)'!D14</f>
        <v>0</v>
      </c>
      <c r="E10" s="89">
        <f>'법정동(2013)'!E12-'법정동(2012)'!E14</f>
        <v>0</v>
      </c>
      <c r="F10" s="89">
        <f>'법정동(2013)'!F12-'법정동(2012)'!F14</f>
        <v>0</v>
      </c>
      <c r="G10" s="89">
        <f>'법정동(2013)'!G12-'법정동(2012)'!G14</f>
        <v>0</v>
      </c>
      <c r="H10" s="89">
        <f>'법정동(2013)'!H12-'법정동(2012)'!H14</f>
        <v>0</v>
      </c>
      <c r="I10" s="89">
        <f>'법정동(2013)'!I12-'법정동(2012)'!I14</f>
        <v>0</v>
      </c>
      <c r="J10" s="89">
        <f>'법정동(2013)'!J12-'법정동(2012)'!J14</f>
        <v>0</v>
      </c>
      <c r="K10" s="89">
        <f>'법정동(2013)'!K12-'법정동(2012)'!K14</f>
        <v>0</v>
      </c>
      <c r="L10" s="89">
        <f>'법정동(2013)'!L12-'법정동(2012)'!L14</f>
        <v>0</v>
      </c>
      <c r="M10" s="89">
        <f>'법정동(2013)'!M12-'법정동(2012)'!M14</f>
        <v>0</v>
      </c>
      <c r="N10" s="89">
        <f>'법정동(2013)'!N12-'법정동(2012)'!N14</f>
        <v>0</v>
      </c>
      <c r="O10" s="89">
        <f>'법정동(2013)'!O12-'법정동(2012)'!O14</f>
        <v>0</v>
      </c>
      <c r="P10" s="89">
        <f>'법정동(2013)'!P12-'법정동(2012)'!P14</f>
        <v>0</v>
      </c>
      <c r="Q10" s="89">
        <f>'법정동(2013)'!Q12-'법정동(2012)'!Q14</f>
        <v>0</v>
      </c>
      <c r="R10" s="89">
        <f>'법정동(2013)'!R12-'법정동(2012)'!R14</f>
        <v>0</v>
      </c>
      <c r="S10" s="89">
        <f>'법정동(2013)'!S12-'법정동(2012)'!S14</f>
        <v>-1</v>
      </c>
      <c r="T10" s="89">
        <f>'법정동(2013)'!T12-'법정동(2012)'!T14</f>
        <v>0</v>
      </c>
      <c r="U10" s="89">
        <f>'법정동(2013)'!U12-'법정동(2012)'!U14</f>
        <v>0</v>
      </c>
      <c r="V10" s="89">
        <f>'법정동(2013)'!V12-'법정동(2012)'!V14</f>
        <v>0</v>
      </c>
      <c r="W10" s="89">
        <f>'법정동(2013)'!W12-'법정동(2012)'!W14</f>
        <v>0</v>
      </c>
      <c r="X10" s="89">
        <f>'법정동(2013)'!X12-'법정동(2012)'!X14</f>
        <v>0</v>
      </c>
      <c r="Y10" s="89">
        <f>'법정동(2013)'!Y12-'법정동(2012)'!Y14</f>
        <v>0</v>
      </c>
      <c r="Z10" s="89">
        <f>'법정동(2013)'!Z12-'법정동(2012)'!Z14</f>
        <v>0</v>
      </c>
      <c r="AA10" s="89">
        <f>'법정동(2013)'!AA12-'법정동(2012)'!AA14</f>
        <v>0</v>
      </c>
      <c r="AB10" s="89">
        <f>'법정동(2013)'!AB12-'법정동(2012)'!AB14</f>
        <v>0</v>
      </c>
      <c r="AC10" s="89">
        <f>'법정동(2013)'!AC12-'법정동(2012)'!AC14</f>
        <v>0</v>
      </c>
      <c r="AD10" s="89">
        <f>'법정동(2013)'!AD12-'법정동(2012)'!AD14</f>
        <v>0</v>
      </c>
      <c r="AE10" s="89">
        <f>'법정동(2013)'!AE12-'법정동(2012)'!AE14</f>
        <v>0</v>
      </c>
      <c r="AF10" s="89">
        <f>'법정동(2013)'!AF12-'법정동(2012)'!AF14</f>
        <v>0</v>
      </c>
      <c r="AG10" s="89">
        <f>'법정동(2013)'!AG12-'법정동(2012)'!AG14</f>
        <v>0</v>
      </c>
      <c r="AH10" s="89">
        <f>'법정동(2013)'!AH12-'법정동(2012)'!AH14</f>
        <v>0</v>
      </c>
      <c r="AI10" s="89">
        <f>'법정동(2013)'!AI12-'법정동(2012)'!AI14</f>
        <v>0</v>
      </c>
      <c r="AJ10" s="89">
        <f>'법정동(2013)'!AJ12-'법정동(2012)'!AJ14</f>
        <v>0</v>
      </c>
      <c r="AK10" s="89">
        <f>'법정동(2013)'!AK12-'법정동(2012)'!AK14</f>
        <v>0</v>
      </c>
      <c r="AL10" s="89">
        <f>'법정동(2013)'!AL12-'법정동(2012)'!AL14</f>
        <v>0</v>
      </c>
      <c r="AM10" s="89">
        <f>'법정동(2013)'!AM12-'법정동(2012)'!AM14</f>
        <v>0</v>
      </c>
      <c r="AN10" s="89">
        <f>'법정동(2013)'!AN12-'법정동(2012)'!AN14</f>
        <v>0</v>
      </c>
      <c r="AO10" s="89">
        <f>'법정동(2013)'!AO12-'법정동(2012)'!AO14</f>
        <v>0</v>
      </c>
      <c r="AP10" s="89">
        <f>'법정동(2013)'!AP12-'법정동(2012)'!AP14</f>
        <v>0</v>
      </c>
      <c r="AQ10" s="89">
        <f>'법정동(2013)'!AQ12-'법정동(2012)'!AQ14</f>
        <v>0</v>
      </c>
      <c r="AR10" s="89">
        <f>'법정동(2013)'!AR12-'법정동(2012)'!AR14</f>
        <v>0</v>
      </c>
      <c r="AS10" s="89">
        <f>'법정동(2013)'!AS12-'법정동(2012)'!AS14</f>
        <v>0</v>
      </c>
      <c r="AT10" s="89">
        <f>'법정동(2013)'!AT12-'법정동(2012)'!AT14</f>
        <v>0</v>
      </c>
      <c r="AU10" s="89">
        <f>'법정동(2013)'!AU12-'법정동(2012)'!AU14</f>
        <v>0</v>
      </c>
      <c r="AV10" s="89">
        <f>'법정동(2013)'!AV12-'법정동(2012)'!AV14</f>
        <v>0</v>
      </c>
      <c r="AW10" s="89">
        <f>'법정동(2013)'!AW12-'법정동(2012)'!AW14</f>
        <v>0</v>
      </c>
      <c r="AX10" s="89">
        <f>'법정동(2013)'!AX12-'법정동(2012)'!AX14</f>
        <v>0</v>
      </c>
      <c r="AY10" s="89">
        <f>'법정동(2013)'!AY12-'법정동(2012)'!AY14</f>
        <v>0</v>
      </c>
      <c r="AZ10" s="89">
        <f>'법정동(2013)'!AZ12-'법정동(2012)'!AZ14</f>
        <v>0</v>
      </c>
      <c r="BA10" s="89">
        <f>'법정동(2013)'!BA12-'법정동(2012)'!BA14</f>
        <v>0</v>
      </c>
      <c r="BB10" s="89">
        <f>'법정동(2013)'!BB12-'법정동(2012)'!BB14</f>
        <v>0</v>
      </c>
      <c r="BC10" s="89">
        <f>'법정동(2013)'!BC12-'법정동(2012)'!BC14</f>
        <v>0</v>
      </c>
      <c r="BD10" s="89">
        <f>'법정동(2013)'!BD12-'법정동(2012)'!BD14</f>
        <v>0</v>
      </c>
      <c r="BE10" s="89">
        <f>'법정동(2013)'!BE12-'법정동(2012)'!BE14</f>
        <v>0</v>
      </c>
      <c r="BF10" s="89">
        <f>'법정동(2013)'!BF12-'법정동(2012)'!BF14</f>
        <v>0</v>
      </c>
      <c r="BG10" s="89">
        <f>'법정동(2013)'!BG12-'법정동(2012)'!BG14</f>
        <v>0</v>
      </c>
    </row>
    <row r="11" spans="1:59" s="84" customFormat="1" ht="21.75" customHeight="1">
      <c r="A11" s="88" t="s">
        <v>14</v>
      </c>
      <c r="B11" s="89">
        <f>'법정동(2013)'!B13-'법정동(2012)'!B15</f>
        <v>0</v>
      </c>
      <c r="C11" s="89">
        <f>'법정동(2013)'!C13-'법정동(2012)'!C15</f>
        <v>-1</v>
      </c>
      <c r="D11" s="89">
        <f>'법정동(2013)'!D13-'법정동(2012)'!D15</f>
        <v>0</v>
      </c>
      <c r="E11" s="89">
        <f>'법정동(2013)'!E13-'법정동(2012)'!E15</f>
        <v>0</v>
      </c>
      <c r="F11" s="89">
        <f>'법정동(2013)'!F13-'법정동(2012)'!F15</f>
        <v>0</v>
      </c>
      <c r="G11" s="89">
        <f>'법정동(2013)'!G13-'법정동(2012)'!G15</f>
        <v>0</v>
      </c>
      <c r="H11" s="89">
        <f>'법정동(2013)'!H13-'법정동(2012)'!H15</f>
        <v>0</v>
      </c>
      <c r="I11" s="89">
        <f>'법정동(2013)'!I13-'법정동(2012)'!I15</f>
        <v>0</v>
      </c>
      <c r="J11" s="89">
        <f>'법정동(2013)'!J13-'법정동(2012)'!J15</f>
        <v>0</v>
      </c>
      <c r="K11" s="89">
        <f>'법정동(2013)'!K13-'법정동(2012)'!K15</f>
        <v>0</v>
      </c>
      <c r="L11" s="89">
        <f>'법정동(2013)'!L13-'법정동(2012)'!L15</f>
        <v>0</v>
      </c>
      <c r="M11" s="89">
        <f>'법정동(2013)'!M13-'법정동(2012)'!M15</f>
        <v>0</v>
      </c>
      <c r="N11" s="89">
        <f>'법정동(2013)'!N13-'법정동(2012)'!N15</f>
        <v>0</v>
      </c>
      <c r="O11" s="89">
        <f>'법정동(2013)'!O13-'법정동(2012)'!O15</f>
        <v>0</v>
      </c>
      <c r="P11" s="89">
        <f>'법정동(2013)'!P13-'법정동(2012)'!P15</f>
        <v>0</v>
      </c>
      <c r="Q11" s="89">
        <f>'법정동(2013)'!Q13-'법정동(2012)'!Q15</f>
        <v>0</v>
      </c>
      <c r="R11" s="89">
        <f>'법정동(2013)'!R13-'법정동(2012)'!R15</f>
        <v>0</v>
      </c>
      <c r="S11" s="89">
        <f>'법정동(2013)'!S13-'법정동(2012)'!S15</f>
        <v>-1</v>
      </c>
      <c r="T11" s="89">
        <f>'법정동(2013)'!T13-'법정동(2012)'!T15</f>
        <v>0</v>
      </c>
      <c r="U11" s="89">
        <f>'법정동(2013)'!U13-'법정동(2012)'!U15</f>
        <v>0</v>
      </c>
      <c r="V11" s="89">
        <f>'법정동(2013)'!V13-'법정동(2012)'!V15</f>
        <v>0</v>
      </c>
      <c r="W11" s="89">
        <f>'법정동(2013)'!W13-'법정동(2012)'!W15</f>
        <v>0</v>
      </c>
      <c r="X11" s="89">
        <f>'법정동(2013)'!X13-'법정동(2012)'!X15</f>
        <v>0</v>
      </c>
      <c r="Y11" s="89">
        <f>'법정동(2013)'!Y13-'법정동(2012)'!Y15</f>
        <v>0</v>
      </c>
      <c r="Z11" s="89">
        <f>'법정동(2013)'!Z13-'법정동(2012)'!Z15</f>
        <v>0</v>
      </c>
      <c r="AA11" s="89">
        <f>'법정동(2013)'!AA13-'법정동(2012)'!AA15</f>
        <v>0</v>
      </c>
      <c r="AB11" s="89">
        <f>'법정동(2013)'!AB13-'법정동(2012)'!AB15</f>
        <v>0</v>
      </c>
      <c r="AC11" s="89">
        <f>'법정동(2013)'!AC13-'법정동(2012)'!AC15</f>
        <v>0</v>
      </c>
      <c r="AD11" s="89">
        <f>'법정동(2013)'!AD13-'법정동(2012)'!AD15</f>
        <v>0</v>
      </c>
      <c r="AE11" s="89">
        <f>'법정동(2013)'!AE13-'법정동(2012)'!AE15</f>
        <v>0</v>
      </c>
      <c r="AF11" s="89">
        <f>'법정동(2013)'!AF13-'법정동(2012)'!AF15</f>
        <v>0</v>
      </c>
      <c r="AG11" s="89">
        <f>'법정동(2013)'!AG13-'법정동(2012)'!AG15</f>
        <v>0</v>
      </c>
      <c r="AH11" s="89">
        <f>'법정동(2013)'!AH13-'법정동(2012)'!AH15</f>
        <v>0</v>
      </c>
      <c r="AI11" s="89">
        <f>'법정동(2013)'!AI13-'법정동(2012)'!AI15</f>
        <v>0</v>
      </c>
      <c r="AJ11" s="89">
        <f>'법정동(2013)'!AJ13-'법정동(2012)'!AJ15</f>
        <v>0</v>
      </c>
      <c r="AK11" s="89">
        <f>'법정동(2013)'!AK13-'법정동(2012)'!AK15</f>
        <v>0</v>
      </c>
      <c r="AL11" s="89">
        <f>'법정동(2013)'!AL13-'법정동(2012)'!AL15</f>
        <v>0</v>
      </c>
      <c r="AM11" s="89">
        <f>'법정동(2013)'!AM13-'법정동(2012)'!AM15</f>
        <v>0</v>
      </c>
      <c r="AN11" s="89">
        <f>'법정동(2013)'!AN13-'법정동(2012)'!AN15</f>
        <v>0</v>
      </c>
      <c r="AO11" s="89">
        <f>'법정동(2013)'!AO13-'법정동(2012)'!AO15</f>
        <v>0</v>
      </c>
      <c r="AP11" s="89">
        <f>'법정동(2013)'!AP13-'법정동(2012)'!AP15</f>
        <v>0</v>
      </c>
      <c r="AQ11" s="89">
        <f>'법정동(2013)'!AQ13-'법정동(2012)'!AQ15</f>
        <v>0</v>
      </c>
      <c r="AR11" s="89">
        <f>'법정동(2013)'!AR13-'법정동(2012)'!AR15</f>
        <v>0</v>
      </c>
      <c r="AS11" s="89">
        <f>'법정동(2013)'!AS13-'법정동(2012)'!AS15</f>
        <v>0</v>
      </c>
      <c r="AT11" s="89">
        <f>'법정동(2013)'!AT13-'법정동(2012)'!AT15</f>
        <v>0</v>
      </c>
      <c r="AU11" s="89">
        <f>'법정동(2013)'!AU13-'법정동(2012)'!AU15</f>
        <v>0</v>
      </c>
      <c r="AV11" s="89">
        <f>'법정동(2013)'!AV13-'법정동(2012)'!AV15</f>
        <v>0</v>
      </c>
      <c r="AW11" s="89">
        <f>'법정동(2013)'!AW13-'법정동(2012)'!AW15</f>
        <v>0</v>
      </c>
      <c r="AX11" s="89">
        <f>'법정동(2013)'!AX13-'법정동(2012)'!AX15</f>
        <v>0</v>
      </c>
      <c r="AY11" s="89">
        <f>'법정동(2013)'!AY13-'법정동(2012)'!AY15</f>
        <v>0</v>
      </c>
      <c r="AZ11" s="89">
        <f>'법정동(2013)'!AZ13-'법정동(2012)'!AZ15</f>
        <v>0</v>
      </c>
      <c r="BA11" s="89">
        <f>'법정동(2013)'!BA13-'법정동(2012)'!BA15</f>
        <v>0</v>
      </c>
      <c r="BB11" s="89">
        <f>'법정동(2013)'!BB13-'법정동(2012)'!BB15</f>
        <v>0</v>
      </c>
      <c r="BC11" s="89">
        <f>'법정동(2013)'!BC13-'법정동(2012)'!BC15</f>
        <v>0</v>
      </c>
      <c r="BD11" s="89">
        <f>'법정동(2013)'!BD13-'법정동(2012)'!BD15</f>
        <v>0</v>
      </c>
      <c r="BE11" s="89">
        <f>'법정동(2013)'!BE13-'법정동(2012)'!BE15</f>
        <v>0</v>
      </c>
      <c r="BF11" s="89">
        <f>'법정동(2013)'!BF13-'법정동(2012)'!BF15</f>
        <v>0</v>
      </c>
      <c r="BG11" s="89">
        <f>'법정동(2013)'!BG13-'법정동(2012)'!BG15</f>
        <v>0</v>
      </c>
    </row>
    <row r="12" spans="1:59" s="84" customFormat="1" ht="21.75" customHeight="1">
      <c r="A12" s="88" t="s">
        <v>15</v>
      </c>
      <c r="B12" s="89">
        <f>'법정동(2013)'!B14-'법정동(2012)'!B16</f>
        <v>0</v>
      </c>
      <c r="C12" s="89">
        <f>'법정동(2013)'!C14-'법정동(2012)'!C16</f>
        <v>3</v>
      </c>
      <c r="D12" s="89">
        <f>'법정동(2013)'!D14-'법정동(2012)'!D16</f>
        <v>0</v>
      </c>
      <c r="E12" s="89">
        <f>'법정동(2013)'!E14-'법정동(2012)'!E16</f>
        <v>3</v>
      </c>
      <c r="F12" s="89">
        <f>'법정동(2013)'!F14-'법정동(2012)'!F16</f>
        <v>0</v>
      </c>
      <c r="G12" s="89">
        <f>'법정동(2013)'!G14-'법정동(2012)'!G16</f>
        <v>0</v>
      </c>
      <c r="H12" s="89">
        <f>'법정동(2013)'!H14-'법정동(2012)'!H16</f>
        <v>0</v>
      </c>
      <c r="I12" s="89">
        <f>'법정동(2013)'!I14-'법정동(2012)'!I16</f>
        <v>0</v>
      </c>
      <c r="J12" s="89">
        <f>'법정동(2013)'!J14-'법정동(2012)'!J16</f>
        <v>0</v>
      </c>
      <c r="K12" s="89">
        <f>'법정동(2013)'!K14-'법정동(2012)'!K16</f>
        <v>0</v>
      </c>
      <c r="L12" s="89">
        <f>'법정동(2013)'!L14-'법정동(2012)'!L16</f>
        <v>0</v>
      </c>
      <c r="M12" s="89">
        <f>'법정동(2013)'!M14-'법정동(2012)'!M16</f>
        <v>0</v>
      </c>
      <c r="N12" s="89">
        <f>'법정동(2013)'!N14-'법정동(2012)'!N16</f>
        <v>0</v>
      </c>
      <c r="O12" s="89">
        <f>'법정동(2013)'!O14-'법정동(2012)'!O16</f>
        <v>0</v>
      </c>
      <c r="P12" s="89">
        <f>'법정동(2013)'!P14-'법정동(2012)'!P16</f>
        <v>0</v>
      </c>
      <c r="Q12" s="89">
        <f>'법정동(2013)'!Q14-'법정동(2012)'!Q16</f>
        <v>0</v>
      </c>
      <c r="R12" s="89">
        <f>'법정동(2013)'!R14-'법정동(2012)'!R16</f>
        <v>0</v>
      </c>
      <c r="S12" s="89">
        <f>'법정동(2013)'!S14-'법정동(2012)'!S16</f>
        <v>0</v>
      </c>
      <c r="T12" s="89">
        <f>'법정동(2013)'!T14-'법정동(2012)'!T16</f>
        <v>0</v>
      </c>
      <c r="U12" s="89">
        <f>'법정동(2013)'!U14-'법정동(2012)'!U16</f>
        <v>0</v>
      </c>
      <c r="V12" s="89">
        <f>'법정동(2013)'!V14-'법정동(2012)'!V16</f>
        <v>0</v>
      </c>
      <c r="W12" s="89">
        <f>'법정동(2013)'!W14-'법정동(2012)'!W16</f>
        <v>0</v>
      </c>
      <c r="X12" s="89">
        <f>'법정동(2013)'!X14-'법정동(2012)'!X16</f>
        <v>0</v>
      </c>
      <c r="Y12" s="89">
        <f>'법정동(2013)'!Y14-'법정동(2012)'!Y16</f>
        <v>0</v>
      </c>
      <c r="Z12" s="89">
        <f>'법정동(2013)'!Z14-'법정동(2012)'!Z16</f>
        <v>0</v>
      </c>
      <c r="AA12" s="89">
        <f>'법정동(2013)'!AA14-'법정동(2012)'!AA16</f>
        <v>0</v>
      </c>
      <c r="AB12" s="89">
        <f>'법정동(2013)'!AB14-'법정동(2012)'!AB16</f>
        <v>0</v>
      </c>
      <c r="AC12" s="89">
        <f>'법정동(2013)'!AC14-'법정동(2012)'!AC16</f>
        <v>0</v>
      </c>
      <c r="AD12" s="89">
        <f>'법정동(2013)'!AD14-'법정동(2012)'!AD16</f>
        <v>0</v>
      </c>
      <c r="AE12" s="89">
        <f>'법정동(2013)'!AE14-'법정동(2012)'!AE16</f>
        <v>0</v>
      </c>
      <c r="AF12" s="89">
        <f>'법정동(2013)'!AF14-'법정동(2012)'!AF16</f>
        <v>0</v>
      </c>
      <c r="AG12" s="89">
        <f>'법정동(2013)'!AG14-'법정동(2012)'!AG16</f>
        <v>0</v>
      </c>
      <c r="AH12" s="89">
        <f>'법정동(2013)'!AH14-'법정동(2012)'!AH16</f>
        <v>0</v>
      </c>
      <c r="AI12" s="89">
        <f>'법정동(2013)'!AI14-'법정동(2012)'!AI16</f>
        <v>0</v>
      </c>
      <c r="AJ12" s="89">
        <f>'법정동(2013)'!AJ14-'법정동(2012)'!AJ16</f>
        <v>0</v>
      </c>
      <c r="AK12" s="89">
        <f>'법정동(2013)'!AK14-'법정동(2012)'!AK16</f>
        <v>0</v>
      </c>
      <c r="AL12" s="89">
        <f>'법정동(2013)'!AL14-'법정동(2012)'!AL16</f>
        <v>0</v>
      </c>
      <c r="AM12" s="89">
        <f>'법정동(2013)'!AM14-'법정동(2012)'!AM16</f>
        <v>0</v>
      </c>
      <c r="AN12" s="89">
        <f>'법정동(2013)'!AN14-'법정동(2012)'!AN16</f>
        <v>0</v>
      </c>
      <c r="AO12" s="89">
        <f>'법정동(2013)'!AO14-'법정동(2012)'!AO16</f>
        <v>0</v>
      </c>
      <c r="AP12" s="89">
        <f>'법정동(2013)'!AP14-'법정동(2012)'!AP16</f>
        <v>0</v>
      </c>
      <c r="AQ12" s="89">
        <f>'법정동(2013)'!AQ14-'법정동(2012)'!AQ16</f>
        <v>0</v>
      </c>
      <c r="AR12" s="89">
        <f>'법정동(2013)'!AR14-'법정동(2012)'!AR16</f>
        <v>0</v>
      </c>
      <c r="AS12" s="89">
        <f>'법정동(2013)'!AS14-'법정동(2012)'!AS16</f>
        <v>0</v>
      </c>
      <c r="AT12" s="89">
        <f>'법정동(2013)'!AT14-'법정동(2012)'!AT16</f>
        <v>0</v>
      </c>
      <c r="AU12" s="89">
        <f>'법정동(2013)'!AU14-'법정동(2012)'!AU16</f>
        <v>0</v>
      </c>
      <c r="AV12" s="89">
        <f>'법정동(2013)'!AV14-'법정동(2012)'!AV16</f>
        <v>0</v>
      </c>
      <c r="AW12" s="89">
        <f>'법정동(2013)'!AW14-'법정동(2012)'!AW16</f>
        <v>0</v>
      </c>
      <c r="AX12" s="89">
        <f>'법정동(2013)'!AX14-'법정동(2012)'!AX16</f>
        <v>0</v>
      </c>
      <c r="AY12" s="89">
        <f>'법정동(2013)'!AY14-'법정동(2012)'!AY16</f>
        <v>0</v>
      </c>
      <c r="AZ12" s="89">
        <f>'법정동(2013)'!AZ14-'법정동(2012)'!AZ16</f>
        <v>0</v>
      </c>
      <c r="BA12" s="89">
        <f>'법정동(2013)'!BA14-'법정동(2012)'!BA16</f>
        <v>0</v>
      </c>
      <c r="BB12" s="89">
        <f>'법정동(2013)'!BB14-'법정동(2012)'!BB16</f>
        <v>0</v>
      </c>
      <c r="BC12" s="89">
        <f>'법정동(2013)'!BC14-'법정동(2012)'!BC16</f>
        <v>0</v>
      </c>
      <c r="BD12" s="89">
        <f>'법정동(2013)'!BD14-'법정동(2012)'!BD16</f>
        <v>0</v>
      </c>
      <c r="BE12" s="89">
        <f>'법정동(2013)'!BE14-'법정동(2012)'!BE16</f>
        <v>0</v>
      </c>
      <c r="BF12" s="89">
        <f>'법정동(2013)'!BF14-'법정동(2012)'!BF16</f>
        <v>0</v>
      </c>
      <c r="BG12" s="89">
        <f>'법정동(2013)'!BG14-'법정동(2012)'!BG16</f>
        <v>0</v>
      </c>
    </row>
    <row r="13" spans="1:59" s="84" customFormat="1" ht="21.75" customHeight="1">
      <c r="A13" s="88" t="s">
        <v>16</v>
      </c>
      <c r="B13" s="89">
        <f>'법정동(2013)'!B15-'법정동(2012)'!B17</f>
        <v>0</v>
      </c>
      <c r="C13" s="89">
        <f>'법정동(2013)'!C15-'법정동(2012)'!C17</f>
        <v>0</v>
      </c>
      <c r="D13" s="89">
        <f>'법정동(2013)'!D15-'법정동(2012)'!D17</f>
        <v>0</v>
      </c>
      <c r="E13" s="89">
        <f>'법정동(2013)'!E15-'법정동(2012)'!E17</f>
        <v>0</v>
      </c>
      <c r="F13" s="89">
        <f>'법정동(2013)'!F15-'법정동(2012)'!F17</f>
        <v>0</v>
      </c>
      <c r="G13" s="89">
        <f>'법정동(2013)'!G15-'법정동(2012)'!G17</f>
        <v>0</v>
      </c>
      <c r="H13" s="89">
        <f>'법정동(2013)'!H15-'법정동(2012)'!H17</f>
        <v>0</v>
      </c>
      <c r="I13" s="89">
        <f>'법정동(2013)'!I15-'법정동(2012)'!I17</f>
        <v>0</v>
      </c>
      <c r="J13" s="89">
        <f>'법정동(2013)'!J15-'법정동(2012)'!J17</f>
        <v>0</v>
      </c>
      <c r="K13" s="89">
        <f>'법정동(2013)'!K15-'법정동(2012)'!K17</f>
        <v>0</v>
      </c>
      <c r="L13" s="89">
        <f>'법정동(2013)'!L15-'법정동(2012)'!L17</f>
        <v>0</v>
      </c>
      <c r="M13" s="89">
        <f>'법정동(2013)'!M15-'법정동(2012)'!M17</f>
        <v>0</v>
      </c>
      <c r="N13" s="89">
        <f>'법정동(2013)'!N15-'법정동(2012)'!N17</f>
        <v>0</v>
      </c>
      <c r="O13" s="89">
        <f>'법정동(2013)'!O15-'법정동(2012)'!O17</f>
        <v>0</v>
      </c>
      <c r="P13" s="89">
        <f>'법정동(2013)'!P15-'법정동(2012)'!P17</f>
        <v>0</v>
      </c>
      <c r="Q13" s="89">
        <f>'법정동(2013)'!Q15-'법정동(2012)'!Q17</f>
        <v>0</v>
      </c>
      <c r="R13" s="89">
        <f>'법정동(2013)'!R15-'법정동(2012)'!R17</f>
        <v>-220</v>
      </c>
      <c r="S13" s="89">
        <f>'법정동(2013)'!S15-'법정동(2012)'!S17</f>
        <v>-2</v>
      </c>
      <c r="T13" s="89">
        <f>'법정동(2013)'!T15-'법정동(2012)'!T17</f>
        <v>0</v>
      </c>
      <c r="U13" s="89">
        <f>'법정동(2013)'!U15-'법정동(2012)'!U17</f>
        <v>0</v>
      </c>
      <c r="V13" s="89">
        <f>'법정동(2013)'!V15-'법정동(2012)'!V17</f>
        <v>0</v>
      </c>
      <c r="W13" s="89">
        <f>'법정동(2013)'!W15-'법정동(2012)'!W17</f>
        <v>0</v>
      </c>
      <c r="X13" s="89">
        <f>'법정동(2013)'!X15-'법정동(2012)'!X17</f>
        <v>220</v>
      </c>
      <c r="Y13" s="89">
        <f>'법정동(2013)'!Y15-'법정동(2012)'!Y17</f>
        <v>2</v>
      </c>
      <c r="Z13" s="89">
        <f>'법정동(2013)'!Z15-'법정동(2012)'!Z17</f>
        <v>0</v>
      </c>
      <c r="AA13" s="89">
        <f>'법정동(2013)'!AA15-'법정동(2012)'!AA17</f>
        <v>0</v>
      </c>
      <c r="AB13" s="89">
        <f>'법정동(2013)'!AB15-'법정동(2012)'!AB17</f>
        <v>0</v>
      </c>
      <c r="AC13" s="89">
        <f>'법정동(2013)'!AC15-'법정동(2012)'!AC17</f>
        <v>0</v>
      </c>
      <c r="AD13" s="89">
        <f>'법정동(2013)'!AD15-'법정동(2012)'!AD17</f>
        <v>0</v>
      </c>
      <c r="AE13" s="89">
        <f>'법정동(2013)'!AE15-'법정동(2012)'!AE17</f>
        <v>0</v>
      </c>
      <c r="AF13" s="89">
        <f>'법정동(2013)'!AF15-'법정동(2012)'!AF17</f>
        <v>0</v>
      </c>
      <c r="AG13" s="89">
        <f>'법정동(2013)'!AG15-'법정동(2012)'!AG17</f>
        <v>0</v>
      </c>
      <c r="AH13" s="89">
        <f>'법정동(2013)'!AH15-'법정동(2012)'!AH17</f>
        <v>0</v>
      </c>
      <c r="AI13" s="89">
        <f>'법정동(2013)'!AI15-'법정동(2012)'!AI17</f>
        <v>0</v>
      </c>
      <c r="AJ13" s="89">
        <f>'법정동(2013)'!AJ15-'법정동(2012)'!AJ17</f>
        <v>0</v>
      </c>
      <c r="AK13" s="89">
        <f>'법정동(2013)'!AK15-'법정동(2012)'!AK17</f>
        <v>0</v>
      </c>
      <c r="AL13" s="89">
        <f>'법정동(2013)'!AL15-'법정동(2012)'!AL17</f>
        <v>0</v>
      </c>
      <c r="AM13" s="89">
        <f>'법정동(2013)'!AM15-'법정동(2012)'!AM17</f>
        <v>0</v>
      </c>
      <c r="AN13" s="89">
        <f>'법정동(2013)'!AN15-'법정동(2012)'!AN17</f>
        <v>0</v>
      </c>
      <c r="AO13" s="89">
        <f>'법정동(2013)'!AO15-'법정동(2012)'!AO17</f>
        <v>0</v>
      </c>
      <c r="AP13" s="89">
        <f>'법정동(2013)'!AP15-'법정동(2012)'!AP17</f>
        <v>0</v>
      </c>
      <c r="AQ13" s="89">
        <f>'법정동(2013)'!AQ15-'법정동(2012)'!AQ17</f>
        <v>0</v>
      </c>
      <c r="AR13" s="89">
        <f>'법정동(2013)'!AR15-'법정동(2012)'!AR17</f>
        <v>0</v>
      </c>
      <c r="AS13" s="89">
        <f>'법정동(2013)'!AS15-'법정동(2012)'!AS17</f>
        <v>0</v>
      </c>
      <c r="AT13" s="89">
        <f>'법정동(2013)'!AT15-'법정동(2012)'!AT17</f>
        <v>0</v>
      </c>
      <c r="AU13" s="89">
        <f>'법정동(2013)'!AU15-'법정동(2012)'!AU17</f>
        <v>0</v>
      </c>
      <c r="AV13" s="89">
        <f>'법정동(2013)'!AV15-'법정동(2012)'!AV17</f>
        <v>0</v>
      </c>
      <c r="AW13" s="89">
        <f>'법정동(2013)'!AW15-'법정동(2012)'!AW17</f>
        <v>0</v>
      </c>
      <c r="AX13" s="89">
        <f>'법정동(2013)'!AX15-'법정동(2012)'!AX17</f>
        <v>0</v>
      </c>
      <c r="AY13" s="89">
        <f>'법정동(2013)'!AY15-'법정동(2012)'!AY17</f>
        <v>0</v>
      </c>
      <c r="AZ13" s="89">
        <f>'법정동(2013)'!AZ15-'법정동(2012)'!AZ17</f>
        <v>0</v>
      </c>
      <c r="BA13" s="89">
        <f>'법정동(2013)'!BA15-'법정동(2012)'!BA17</f>
        <v>0</v>
      </c>
      <c r="BB13" s="89">
        <f>'법정동(2013)'!BB15-'법정동(2012)'!BB17</f>
        <v>0</v>
      </c>
      <c r="BC13" s="89">
        <f>'법정동(2013)'!BC15-'법정동(2012)'!BC17</f>
        <v>0</v>
      </c>
      <c r="BD13" s="89">
        <f>'법정동(2013)'!BD15-'법정동(2012)'!BD17</f>
        <v>0</v>
      </c>
      <c r="BE13" s="89">
        <f>'법정동(2013)'!BE15-'법정동(2012)'!BE17</f>
        <v>0</v>
      </c>
      <c r="BF13" s="89">
        <f>'법정동(2013)'!BF15-'법정동(2012)'!BF17</f>
        <v>0</v>
      </c>
      <c r="BG13" s="89">
        <f>'법정동(2013)'!BG15-'법정동(2012)'!BG17</f>
        <v>0</v>
      </c>
    </row>
    <row r="14" spans="1:59" s="84" customFormat="1" ht="21.75" customHeight="1">
      <c r="A14" s="88" t="s">
        <v>17</v>
      </c>
      <c r="B14" s="89">
        <f>'법정동(2013)'!B16-'법정동(2012)'!B18</f>
        <v>0</v>
      </c>
      <c r="C14" s="89">
        <f>'법정동(2013)'!C16-'법정동(2012)'!C18</f>
        <v>-1</v>
      </c>
      <c r="D14" s="89">
        <f>'법정동(2013)'!D16-'법정동(2012)'!D18</f>
        <v>-82</v>
      </c>
      <c r="E14" s="89">
        <f>'법정동(2013)'!E16-'법정동(2012)'!E18</f>
        <v>-3</v>
      </c>
      <c r="F14" s="89">
        <f>'법정동(2013)'!F16-'법정동(2012)'!F18</f>
        <v>0</v>
      </c>
      <c r="G14" s="89">
        <f>'법정동(2013)'!G16-'법정동(2012)'!G18</f>
        <v>0</v>
      </c>
      <c r="H14" s="89">
        <f>'법정동(2013)'!H16-'법정동(2012)'!H18</f>
        <v>0</v>
      </c>
      <c r="I14" s="89">
        <f>'법정동(2013)'!I16-'법정동(2012)'!I18</f>
        <v>0</v>
      </c>
      <c r="J14" s="89">
        <f>'법정동(2013)'!J16-'법정동(2012)'!J18</f>
        <v>0</v>
      </c>
      <c r="K14" s="89">
        <f>'법정동(2013)'!K16-'법정동(2012)'!K18</f>
        <v>0</v>
      </c>
      <c r="L14" s="89">
        <f>'법정동(2013)'!L16-'법정동(2012)'!L18</f>
        <v>0</v>
      </c>
      <c r="M14" s="89">
        <f>'법정동(2013)'!M16-'법정동(2012)'!M18</f>
        <v>0</v>
      </c>
      <c r="N14" s="89">
        <f>'법정동(2013)'!N16-'법정동(2012)'!N18</f>
        <v>0</v>
      </c>
      <c r="O14" s="89">
        <f>'법정동(2013)'!O16-'법정동(2012)'!O18</f>
        <v>0</v>
      </c>
      <c r="P14" s="89">
        <f>'법정동(2013)'!P16-'법정동(2012)'!P18</f>
        <v>0</v>
      </c>
      <c r="Q14" s="89">
        <f>'법정동(2013)'!Q16-'법정동(2012)'!Q18</f>
        <v>0</v>
      </c>
      <c r="R14" s="89">
        <f>'법정동(2013)'!R16-'법정동(2012)'!R18</f>
        <v>58</v>
      </c>
      <c r="S14" s="89">
        <f>'법정동(2013)'!S16-'법정동(2012)'!S18</f>
        <v>0</v>
      </c>
      <c r="T14" s="89">
        <f>'법정동(2013)'!T16-'법정동(2012)'!T18</f>
        <v>0</v>
      </c>
      <c r="U14" s="89">
        <f>'법정동(2013)'!U16-'법정동(2012)'!U18</f>
        <v>0</v>
      </c>
      <c r="V14" s="89">
        <f>'법정동(2013)'!V16-'법정동(2012)'!V18</f>
        <v>0</v>
      </c>
      <c r="W14" s="89">
        <f>'법정동(2013)'!W16-'법정동(2012)'!W18</f>
        <v>0</v>
      </c>
      <c r="X14" s="89">
        <f>'법정동(2013)'!X16-'법정동(2012)'!X18</f>
        <v>0</v>
      </c>
      <c r="Y14" s="89">
        <f>'법정동(2013)'!Y16-'법정동(2012)'!Y18</f>
        <v>0</v>
      </c>
      <c r="Z14" s="89">
        <f>'법정동(2013)'!Z16-'법정동(2012)'!Z18</f>
        <v>0</v>
      </c>
      <c r="AA14" s="89">
        <f>'법정동(2013)'!AA16-'법정동(2012)'!AA18</f>
        <v>0</v>
      </c>
      <c r="AB14" s="89">
        <f>'법정동(2013)'!AB16-'법정동(2012)'!AB18</f>
        <v>0</v>
      </c>
      <c r="AC14" s="89">
        <f>'법정동(2013)'!AC16-'법정동(2012)'!AC18</f>
        <v>0</v>
      </c>
      <c r="AD14" s="89">
        <f>'법정동(2013)'!AD16-'법정동(2012)'!AD18</f>
        <v>24</v>
      </c>
      <c r="AE14" s="89">
        <f>'법정동(2013)'!AE16-'법정동(2012)'!AE18</f>
        <v>2</v>
      </c>
      <c r="AF14" s="89">
        <f>'법정동(2013)'!AF16-'법정동(2012)'!AF18</f>
        <v>0</v>
      </c>
      <c r="AG14" s="89">
        <f>'법정동(2013)'!AG16-'법정동(2012)'!AG18</f>
        <v>0</v>
      </c>
      <c r="AH14" s="89">
        <f>'법정동(2013)'!AH16-'법정동(2012)'!AH18</f>
        <v>0</v>
      </c>
      <c r="AI14" s="89">
        <f>'법정동(2013)'!AI16-'법정동(2012)'!AI18</f>
        <v>0</v>
      </c>
      <c r="AJ14" s="89">
        <f>'법정동(2013)'!AJ16-'법정동(2012)'!AJ18</f>
        <v>0</v>
      </c>
      <c r="AK14" s="89">
        <f>'법정동(2013)'!AK16-'법정동(2012)'!AK18</f>
        <v>0</v>
      </c>
      <c r="AL14" s="89">
        <f>'법정동(2013)'!AL16-'법정동(2012)'!AL18</f>
        <v>0</v>
      </c>
      <c r="AM14" s="89">
        <f>'법정동(2013)'!AM16-'법정동(2012)'!AM18</f>
        <v>0</v>
      </c>
      <c r="AN14" s="89">
        <f>'법정동(2013)'!AN16-'법정동(2012)'!AN18</f>
        <v>0</v>
      </c>
      <c r="AO14" s="89">
        <f>'법정동(2013)'!AO16-'법정동(2012)'!AO18</f>
        <v>0</v>
      </c>
      <c r="AP14" s="89">
        <f>'법정동(2013)'!AP16-'법정동(2012)'!AP18</f>
        <v>0</v>
      </c>
      <c r="AQ14" s="89">
        <f>'법정동(2013)'!AQ16-'법정동(2012)'!AQ18</f>
        <v>0</v>
      </c>
      <c r="AR14" s="89">
        <f>'법정동(2013)'!AR16-'법정동(2012)'!AR18</f>
        <v>0</v>
      </c>
      <c r="AS14" s="89">
        <f>'법정동(2013)'!AS16-'법정동(2012)'!AS18</f>
        <v>0</v>
      </c>
      <c r="AT14" s="89">
        <f>'법정동(2013)'!AT16-'법정동(2012)'!AT18</f>
        <v>0</v>
      </c>
      <c r="AU14" s="89">
        <f>'법정동(2013)'!AU16-'법정동(2012)'!AU18</f>
        <v>0</v>
      </c>
      <c r="AV14" s="89">
        <f>'법정동(2013)'!AV16-'법정동(2012)'!AV18</f>
        <v>0</v>
      </c>
      <c r="AW14" s="89">
        <f>'법정동(2013)'!AW16-'법정동(2012)'!AW18</f>
        <v>0</v>
      </c>
      <c r="AX14" s="89">
        <f>'법정동(2013)'!AX16-'법정동(2012)'!AX18</f>
        <v>0</v>
      </c>
      <c r="AY14" s="89">
        <f>'법정동(2013)'!AY16-'법정동(2012)'!AY18</f>
        <v>0</v>
      </c>
      <c r="AZ14" s="89">
        <f>'법정동(2013)'!AZ16-'법정동(2012)'!AZ18</f>
        <v>0</v>
      </c>
      <c r="BA14" s="89">
        <f>'법정동(2013)'!BA16-'법정동(2012)'!BA18</f>
        <v>0</v>
      </c>
      <c r="BB14" s="89">
        <f>'법정동(2013)'!BB16-'법정동(2012)'!BB18</f>
        <v>0</v>
      </c>
      <c r="BC14" s="89">
        <f>'법정동(2013)'!BC16-'법정동(2012)'!BC18</f>
        <v>0</v>
      </c>
      <c r="BD14" s="89">
        <f>'법정동(2013)'!BD16-'법정동(2012)'!BD18</f>
        <v>0</v>
      </c>
      <c r="BE14" s="89">
        <f>'법정동(2013)'!BE16-'법정동(2012)'!BE18</f>
        <v>0</v>
      </c>
      <c r="BF14" s="89">
        <f>'법정동(2013)'!BF16-'법정동(2012)'!BF18</f>
        <v>0</v>
      </c>
      <c r="BG14" s="89">
        <f>'법정동(2013)'!BG16-'법정동(2012)'!BG18</f>
        <v>0</v>
      </c>
    </row>
    <row r="15" spans="1:59" s="84" customFormat="1" ht="21.75" customHeight="1">
      <c r="A15" s="88" t="s">
        <v>18</v>
      </c>
      <c r="B15" s="89">
        <f>'법정동(2013)'!B17-'법정동(2012)'!B19</f>
        <v>-80</v>
      </c>
      <c r="C15" s="89">
        <f>'법정동(2013)'!C17-'법정동(2012)'!C19</f>
        <v>-3</v>
      </c>
      <c r="D15" s="89">
        <f>'법정동(2013)'!D17-'법정동(2012)'!D19</f>
        <v>-178</v>
      </c>
      <c r="E15" s="89">
        <f>'법정동(2013)'!E17-'법정동(2012)'!E19</f>
        <v>-5</v>
      </c>
      <c r="F15" s="89">
        <f>'법정동(2013)'!F17-'법정동(2012)'!F19</f>
        <v>0</v>
      </c>
      <c r="G15" s="89">
        <f>'법정동(2013)'!G17-'법정동(2012)'!G19</f>
        <v>0</v>
      </c>
      <c r="H15" s="89">
        <f>'법정동(2013)'!H17-'법정동(2012)'!H19</f>
        <v>0</v>
      </c>
      <c r="I15" s="89">
        <f>'법정동(2013)'!I17-'법정동(2012)'!I19</f>
        <v>0</v>
      </c>
      <c r="J15" s="89">
        <f>'법정동(2013)'!J17-'법정동(2012)'!J19</f>
        <v>0</v>
      </c>
      <c r="K15" s="89">
        <f>'법정동(2013)'!K17-'법정동(2012)'!K19</f>
        <v>0</v>
      </c>
      <c r="L15" s="89">
        <f>'법정동(2013)'!L17-'법정동(2012)'!L19</f>
        <v>-18</v>
      </c>
      <c r="M15" s="89">
        <f>'법정동(2013)'!M17-'법정동(2012)'!M19</f>
        <v>0</v>
      </c>
      <c r="N15" s="89">
        <f>'법정동(2013)'!N17-'법정동(2012)'!N19</f>
        <v>0</v>
      </c>
      <c r="O15" s="89">
        <f>'법정동(2013)'!O17-'법정동(2012)'!O19</f>
        <v>0</v>
      </c>
      <c r="P15" s="89">
        <f>'법정동(2013)'!P17-'법정동(2012)'!P19</f>
        <v>0</v>
      </c>
      <c r="Q15" s="89">
        <f>'법정동(2013)'!Q17-'법정동(2012)'!Q19</f>
        <v>0</v>
      </c>
      <c r="R15" s="89">
        <f>'법정동(2013)'!R17-'법정동(2012)'!R19</f>
        <v>269</v>
      </c>
      <c r="S15" s="89">
        <f>'법정동(2013)'!S17-'법정동(2012)'!S19</f>
        <v>1</v>
      </c>
      <c r="T15" s="89">
        <f>'법정동(2013)'!T17-'법정동(2012)'!T19</f>
        <v>0</v>
      </c>
      <c r="U15" s="89">
        <f>'법정동(2013)'!U17-'법정동(2012)'!U19</f>
        <v>0</v>
      </c>
      <c r="V15" s="89">
        <f>'법정동(2013)'!V17-'법정동(2012)'!V19</f>
        <v>0</v>
      </c>
      <c r="W15" s="89">
        <f>'법정동(2013)'!W17-'법정동(2012)'!W19</f>
        <v>0</v>
      </c>
      <c r="X15" s="89">
        <f>'법정동(2013)'!X17-'법정동(2012)'!X19</f>
        <v>0</v>
      </c>
      <c r="Y15" s="89">
        <f>'법정동(2013)'!Y17-'법정동(2012)'!Y19</f>
        <v>0</v>
      </c>
      <c r="Z15" s="89">
        <f>'법정동(2013)'!Z17-'법정동(2012)'!Z19</f>
        <v>0</v>
      </c>
      <c r="AA15" s="89">
        <f>'법정동(2013)'!AA17-'법정동(2012)'!AA19</f>
        <v>0</v>
      </c>
      <c r="AB15" s="89">
        <f>'법정동(2013)'!AB17-'법정동(2012)'!AB19</f>
        <v>0</v>
      </c>
      <c r="AC15" s="89">
        <f>'법정동(2013)'!AC17-'법정동(2012)'!AC19</f>
        <v>0</v>
      </c>
      <c r="AD15" s="89">
        <f>'법정동(2013)'!AD17-'법정동(2012)'!AD19</f>
        <v>-153</v>
      </c>
      <c r="AE15" s="89">
        <f>'법정동(2013)'!AE17-'법정동(2012)'!AE19</f>
        <v>1</v>
      </c>
      <c r="AF15" s="89">
        <f>'법정동(2013)'!AF17-'법정동(2012)'!AF19</f>
        <v>0</v>
      </c>
      <c r="AG15" s="89">
        <f>'법정동(2013)'!AG17-'법정동(2012)'!AG19</f>
        <v>0</v>
      </c>
      <c r="AH15" s="89">
        <f>'법정동(2013)'!AH17-'법정동(2012)'!AH19</f>
        <v>0</v>
      </c>
      <c r="AI15" s="89">
        <f>'법정동(2013)'!AI17-'법정동(2012)'!AI19</f>
        <v>0</v>
      </c>
      <c r="AJ15" s="89">
        <f>'법정동(2013)'!AJ17-'법정동(2012)'!AJ19</f>
        <v>0</v>
      </c>
      <c r="AK15" s="89">
        <f>'법정동(2013)'!AK17-'법정동(2012)'!AK19</f>
        <v>0</v>
      </c>
      <c r="AL15" s="89">
        <f>'법정동(2013)'!AL17-'법정동(2012)'!AL19</f>
        <v>0</v>
      </c>
      <c r="AM15" s="89">
        <f>'법정동(2013)'!AM17-'법정동(2012)'!AM19</f>
        <v>0</v>
      </c>
      <c r="AN15" s="89">
        <f>'법정동(2013)'!AN17-'법정동(2012)'!AN19</f>
        <v>0</v>
      </c>
      <c r="AO15" s="89">
        <f>'법정동(2013)'!AO17-'법정동(2012)'!AO19</f>
        <v>0</v>
      </c>
      <c r="AP15" s="89">
        <f>'법정동(2013)'!AP17-'법정동(2012)'!AP19</f>
        <v>0</v>
      </c>
      <c r="AQ15" s="89">
        <f>'법정동(2013)'!AQ17-'법정동(2012)'!AQ19</f>
        <v>0</v>
      </c>
      <c r="AR15" s="89">
        <f>'법정동(2013)'!AR17-'법정동(2012)'!AR19</f>
        <v>0</v>
      </c>
      <c r="AS15" s="89">
        <f>'법정동(2013)'!AS17-'법정동(2012)'!AS19</f>
        <v>0</v>
      </c>
      <c r="AT15" s="89">
        <f>'법정동(2013)'!AT17-'법정동(2012)'!AT19</f>
        <v>0</v>
      </c>
      <c r="AU15" s="89">
        <f>'법정동(2013)'!AU17-'법정동(2012)'!AU19</f>
        <v>0</v>
      </c>
      <c r="AV15" s="89">
        <f>'법정동(2013)'!AV17-'법정동(2012)'!AV19</f>
        <v>0</v>
      </c>
      <c r="AW15" s="89">
        <f>'법정동(2013)'!AW17-'법정동(2012)'!AW19</f>
        <v>0</v>
      </c>
      <c r="AX15" s="89">
        <f>'법정동(2013)'!AX17-'법정동(2012)'!AX19</f>
        <v>0</v>
      </c>
      <c r="AY15" s="89">
        <f>'법정동(2013)'!AY17-'법정동(2012)'!AY19</f>
        <v>0</v>
      </c>
      <c r="AZ15" s="89">
        <f>'법정동(2013)'!AZ17-'법정동(2012)'!AZ19</f>
        <v>0</v>
      </c>
      <c r="BA15" s="89">
        <f>'법정동(2013)'!BA17-'법정동(2012)'!BA19</f>
        <v>0</v>
      </c>
      <c r="BB15" s="89">
        <f>'법정동(2013)'!BB17-'법정동(2012)'!BB19</f>
        <v>0</v>
      </c>
      <c r="BC15" s="89">
        <f>'법정동(2013)'!BC17-'법정동(2012)'!BC19</f>
        <v>0</v>
      </c>
      <c r="BD15" s="89">
        <f>'법정동(2013)'!BD17-'법정동(2012)'!BD19</f>
        <v>0</v>
      </c>
      <c r="BE15" s="89">
        <f>'법정동(2013)'!BE17-'법정동(2012)'!BE19</f>
        <v>0</v>
      </c>
      <c r="BF15" s="89">
        <f>'법정동(2013)'!BF17-'법정동(2012)'!BF19</f>
        <v>0</v>
      </c>
      <c r="BG15" s="89">
        <f>'법정동(2013)'!BG17-'법정동(2012)'!BG19</f>
        <v>0</v>
      </c>
    </row>
    <row r="16" spans="1:59" s="84" customFormat="1" ht="21.75" customHeight="1">
      <c r="A16" s="88" t="s">
        <v>19</v>
      </c>
      <c r="B16" s="89">
        <f>'법정동(2013)'!B18-'법정동(2012)'!B20</f>
        <v>0</v>
      </c>
      <c r="C16" s="89">
        <f>'법정동(2013)'!C18-'법정동(2012)'!C20</f>
        <v>-1</v>
      </c>
      <c r="D16" s="89">
        <f>'법정동(2013)'!D18-'법정동(2012)'!D20</f>
        <v>0</v>
      </c>
      <c r="E16" s="89">
        <f>'법정동(2013)'!E18-'법정동(2012)'!E20</f>
        <v>0</v>
      </c>
      <c r="F16" s="89">
        <f>'법정동(2013)'!F18-'법정동(2012)'!F20</f>
        <v>0</v>
      </c>
      <c r="G16" s="89">
        <f>'법정동(2013)'!G18-'법정동(2012)'!G20</f>
        <v>0</v>
      </c>
      <c r="H16" s="89">
        <f>'법정동(2013)'!H18-'법정동(2012)'!H20</f>
        <v>0</v>
      </c>
      <c r="I16" s="89">
        <f>'법정동(2013)'!I18-'법정동(2012)'!I20</f>
        <v>0</v>
      </c>
      <c r="J16" s="89">
        <f>'법정동(2013)'!J18-'법정동(2012)'!J20</f>
        <v>0</v>
      </c>
      <c r="K16" s="89">
        <f>'법정동(2013)'!K18-'법정동(2012)'!K20</f>
        <v>0</v>
      </c>
      <c r="L16" s="89">
        <f>'법정동(2013)'!L18-'법정동(2012)'!L20</f>
        <v>0</v>
      </c>
      <c r="M16" s="89">
        <f>'법정동(2013)'!M18-'법정동(2012)'!M20</f>
        <v>0</v>
      </c>
      <c r="N16" s="89">
        <f>'법정동(2013)'!N18-'법정동(2012)'!N20</f>
        <v>0</v>
      </c>
      <c r="O16" s="89">
        <f>'법정동(2013)'!O18-'법정동(2012)'!O20</f>
        <v>0</v>
      </c>
      <c r="P16" s="89">
        <f>'법정동(2013)'!P18-'법정동(2012)'!P20</f>
        <v>0</v>
      </c>
      <c r="Q16" s="89">
        <f>'법정동(2013)'!Q18-'법정동(2012)'!Q20</f>
        <v>0</v>
      </c>
      <c r="R16" s="89">
        <f>'법정동(2013)'!R18-'법정동(2012)'!R20</f>
        <v>-101</v>
      </c>
      <c r="S16" s="89">
        <f>'법정동(2013)'!S18-'법정동(2012)'!S20</f>
        <v>-2</v>
      </c>
      <c r="T16" s="89">
        <f>'법정동(2013)'!T18-'법정동(2012)'!T20</f>
        <v>0</v>
      </c>
      <c r="U16" s="89">
        <f>'법정동(2013)'!U18-'법정동(2012)'!U20</f>
        <v>0</v>
      </c>
      <c r="V16" s="89">
        <f>'법정동(2013)'!V18-'법정동(2012)'!V20</f>
        <v>0</v>
      </c>
      <c r="W16" s="89">
        <f>'법정동(2013)'!W18-'법정동(2012)'!W20</f>
        <v>0</v>
      </c>
      <c r="X16" s="89">
        <f>'법정동(2013)'!X18-'법정동(2012)'!X20</f>
        <v>0</v>
      </c>
      <c r="Y16" s="89">
        <f>'법정동(2013)'!Y18-'법정동(2012)'!Y20</f>
        <v>0</v>
      </c>
      <c r="Z16" s="89">
        <f>'법정동(2013)'!Z18-'법정동(2012)'!Z20</f>
        <v>0</v>
      </c>
      <c r="AA16" s="89">
        <f>'법정동(2013)'!AA18-'법정동(2012)'!AA20</f>
        <v>0</v>
      </c>
      <c r="AB16" s="89">
        <f>'법정동(2013)'!AB18-'법정동(2012)'!AB20</f>
        <v>0</v>
      </c>
      <c r="AC16" s="89">
        <f>'법정동(2013)'!AC18-'법정동(2012)'!AC20</f>
        <v>0</v>
      </c>
      <c r="AD16" s="89">
        <f>'법정동(2013)'!AD18-'법정동(2012)'!AD20</f>
        <v>101</v>
      </c>
      <c r="AE16" s="89">
        <f>'법정동(2013)'!AE18-'법정동(2012)'!AE20</f>
        <v>1</v>
      </c>
      <c r="AF16" s="89">
        <f>'법정동(2013)'!AF18-'법정동(2012)'!AF20</f>
        <v>0</v>
      </c>
      <c r="AG16" s="89">
        <f>'법정동(2013)'!AG18-'법정동(2012)'!AG20</f>
        <v>0</v>
      </c>
      <c r="AH16" s="89">
        <f>'법정동(2013)'!AH18-'법정동(2012)'!AH20</f>
        <v>0</v>
      </c>
      <c r="AI16" s="89">
        <f>'법정동(2013)'!AI18-'법정동(2012)'!AI20</f>
        <v>0</v>
      </c>
      <c r="AJ16" s="89">
        <f>'법정동(2013)'!AJ18-'법정동(2012)'!AJ20</f>
        <v>0</v>
      </c>
      <c r="AK16" s="89">
        <f>'법정동(2013)'!AK18-'법정동(2012)'!AK20</f>
        <v>0</v>
      </c>
      <c r="AL16" s="89">
        <f>'법정동(2013)'!AL18-'법정동(2012)'!AL20</f>
        <v>0</v>
      </c>
      <c r="AM16" s="89">
        <f>'법정동(2013)'!AM18-'법정동(2012)'!AM20</f>
        <v>0</v>
      </c>
      <c r="AN16" s="89">
        <f>'법정동(2013)'!AN18-'법정동(2012)'!AN20</f>
        <v>0</v>
      </c>
      <c r="AO16" s="89">
        <f>'법정동(2013)'!AO18-'법정동(2012)'!AO20</f>
        <v>0</v>
      </c>
      <c r="AP16" s="89">
        <f>'법정동(2013)'!AP18-'법정동(2012)'!AP20</f>
        <v>0</v>
      </c>
      <c r="AQ16" s="89">
        <f>'법정동(2013)'!AQ18-'법정동(2012)'!AQ20</f>
        <v>0</v>
      </c>
      <c r="AR16" s="89">
        <f>'법정동(2013)'!AR18-'법정동(2012)'!AR20</f>
        <v>0</v>
      </c>
      <c r="AS16" s="89">
        <f>'법정동(2013)'!AS18-'법정동(2012)'!AS20</f>
        <v>0</v>
      </c>
      <c r="AT16" s="89">
        <f>'법정동(2013)'!AT18-'법정동(2012)'!AT20</f>
        <v>0</v>
      </c>
      <c r="AU16" s="89">
        <f>'법정동(2013)'!AU18-'법정동(2012)'!AU20</f>
        <v>0</v>
      </c>
      <c r="AV16" s="89">
        <f>'법정동(2013)'!AV18-'법정동(2012)'!AV20</f>
        <v>0</v>
      </c>
      <c r="AW16" s="89">
        <f>'법정동(2013)'!AW18-'법정동(2012)'!AW20</f>
        <v>0</v>
      </c>
      <c r="AX16" s="89">
        <f>'법정동(2013)'!AX18-'법정동(2012)'!AX20</f>
        <v>0</v>
      </c>
      <c r="AY16" s="89">
        <f>'법정동(2013)'!AY18-'법정동(2012)'!AY20</f>
        <v>0</v>
      </c>
      <c r="AZ16" s="89">
        <f>'법정동(2013)'!AZ18-'법정동(2012)'!AZ20</f>
        <v>0</v>
      </c>
      <c r="BA16" s="89">
        <f>'법정동(2013)'!BA18-'법정동(2012)'!BA20</f>
        <v>0</v>
      </c>
      <c r="BB16" s="89">
        <f>'법정동(2013)'!BB18-'법정동(2012)'!BB20</f>
        <v>0</v>
      </c>
      <c r="BC16" s="89">
        <f>'법정동(2013)'!BC18-'법정동(2012)'!BC20</f>
        <v>0</v>
      </c>
      <c r="BD16" s="89">
        <f>'법정동(2013)'!BD18-'법정동(2012)'!BD20</f>
        <v>0</v>
      </c>
      <c r="BE16" s="89">
        <f>'법정동(2013)'!BE18-'법정동(2012)'!BE20</f>
        <v>0</v>
      </c>
      <c r="BF16" s="89">
        <f>'법정동(2013)'!BF18-'법정동(2012)'!BF20</f>
        <v>0</v>
      </c>
      <c r="BG16" s="89">
        <f>'법정동(2013)'!BG18-'법정동(2012)'!BG20</f>
        <v>0</v>
      </c>
    </row>
    <row r="17" spans="1:59" s="84" customFormat="1" ht="21.75" customHeight="1">
      <c r="A17" s="88" t="s">
        <v>20</v>
      </c>
      <c r="B17" s="89">
        <f>'법정동(2013)'!B19-'법정동(2012)'!B21</f>
        <v>0</v>
      </c>
      <c r="C17" s="89">
        <f>'법정동(2013)'!C19-'법정동(2012)'!C21</f>
        <v>-2</v>
      </c>
      <c r="D17" s="89">
        <f>'법정동(2013)'!D19-'법정동(2012)'!D21</f>
        <v>-89</v>
      </c>
      <c r="E17" s="89">
        <f>'법정동(2013)'!E19-'법정동(2012)'!E21</f>
        <v>0</v>
      </c>
      <c r="F17" s="89">
        <f>'법정동(2013)'!F19-'법정동(2012)'!F21</f>
        <v>0</v>
      </c>
      <c r="G17" s="89">
        <f>'법정동(2013)'!G19-'법정동(2012)'!G21</f>
        <v>0</v>
      </c>
      <c r="H17" s="89">
        <f>'법정동(2013)'!H19-'법정동(2012)'!H21</f>
        <v>0</v>
      </c>
      <c r="I17" s="89">
        <f>'법정동(2013)'!I19-'법정동(2012)'!I21</f>
        <v>0</v>
      </c>
      <c r="J17" s="89">
        <f>'법정동(2013)'!J19-'법정동(2012)'!J21</f>
        <v>0</v>
      </c>
      <c r="K17" s="89">
        <f>'법정동(2013)'!K19-'법정동(2012)'!K21</f>
        <v>0</v>
      </c>
      <c r="L17" s="89">
        <f>'법정동(2013)'!L19-'법정동(2012)'!L21</f>
        <v>0</v>
      </c>
      <c r="M17" s="89">
        <f>'법정동(2013)'!M19-'법정동(2012)'!M21</f>
        <v>0</v>
      </c>
      <c r="N17" s="89">
        <f>'법정동(2013)'!N19-'법정동(2012)'!N21</f>
        <v>0</v>
      </c>
      <c r="O17" s="89">
        <f>'법정동(2013)'!O19-'법정동(2012)'!O21</f>
        <v>0</v>
      </c>
      <c r="P17" s="89">
        <f>'법정동(2013)'!P19-'법정동(2012)'!P21</f>
        <v>0</v>
      </c>
      <c r="Q17" s="89">
        <f>'법정동(2013)'!Q19-'법정동(2012)'!Q21</f>
        <v>0</v>
      </c>
      <c r="R17" s="89">
        <f>'법정동(2013)'!R19-'법정동(2012)'!R21</f>
        <v>89</v>
      </c>
      <c r="S17" s="89">
        <f>'법정동(2013)'!S19-'법정동(2012)'!S21</f>
        <v>-2</v>
      </c>
      <c r="T17" s="89">
        <f>'법정동(2013)'!T19-'법정동(2012)'!T21</f>
        <v>0</v>
      </c>
      <c r="U17" s="89">
        <f>'법정동(2013)'!U19-'법정동(2012)'!U21</f>
        <v>0</v>
      </c>
      <c r="V17" s="89">
        <f>'법정동(2013)'!V19-'법정동(2012)'!V21</f>
        <v>0</v>
      </c>
      <c r="W17" s="89">
        <f>'법정동(2013)'!W19-'법정동(2012)'!W21</f>
        <v>0</v>
      </c>
      <c r="X17" s="89">
        <f>'법정동(2013)'!X19-'법정동(2012)'!X21</f>
        <v>0</v>
      </c>
      <c r="Y17" s="89">
        <f>'법정동(2013)'!Y19-'법정동(2012)'!Y21</f>
        <v>0</v>
      </c>
      <c r="Z17" s="89">
        <f>'법정동(2013)'!Z19-'법정동(2012)'!Z21</f>
        <v>0</v>
      </c>
      <c r="AA17" s="89">
        <f>'법정동(2013)'!AA19-'법정동(2012)'!AA21</f>
        <v>0</v>
      </c>
      <c r="AB17" s="89">
        <f>'법정동(2013)'!AB19-'법정동(2012)'!AB21</f>
        <v>0</v>
      </c>
      <c r="AC17" s="89">
        <f>'법정동(2013)'!AC19-'법정동(2012)'!AC21</f>
        <v>0</v>
      </c>
      <c r="AD17" s="89">
        <f>'법정동(2013)'!AD19-'법정동(2012)'!AD21</f>
        <v>0</v>
      </c>
      <c r="AE17" s="89">
        <f>'법정동(2013)'!AE19-'법정동(2012)'!AE21</f>
        <v>0</v>
      </c>
      <c r="AF17" s="89">
        <f>'법정동(2013)'!AF19-'법정동(2012)'!AF21</f>
        <v>0</v>
      </c>
      <c r="AG17" s="89">
        <f>'법정동(2013)'!AG19-'법정동(2012)'!AG21</f>
        <v>0</v>
      </c>
      <c r="AH17" s="89">
        <f>'법정동(2013)'!AH19-'법정동(2012)'!AH21</f>
        <v>0</v>
      </c>
      <c r="AI17" s="89">
        <f>'법정동(2013)'!AI19-'법정동(2012)'!AI21</f>
        <v>0</v>
      </c>
      <c r="AJ17" s="89">
        <f>'법정동(2013)'!AJ19-'법정동(2012)'!AJ21</f>
        <v>0</v>
      </c>
      <c r="AK17" s="89">
        <f>'법정동(2013)'!AK19-'법정동(2012)'!AK21</f>
        <v>0</v>
      </c>
      <c r="AL17" s="89">
        <f>'법정동(2013)'!AL19-'법정동(2012)'!AL21</f>
        <v>0</v>
      </c>
      <c r="AM17" s="89">
        <f>'법정동(2013)'!AM19-'법정동(2012)'!AM21</f>
        <v>0</v>
      </c>
      <c r="AN17" s="89">
        <f>'법정동(2013)'!AN19-'법정동(2012)'!AN21</f>
        <v>0</v>
      </c>
      <c r="AO17" s="89">
        <f>'법정동(2013)'!AO19-'법정동(2012)'!AO21</f>
        <v>0</v>
      </c>
      <c r="AP17" s="89">
        <f>'법정동(2013)'!AP19-'법정동(2012)'!AP21</f>
        <v>0</v>
      </c>
      <c r="AQ17" s="89">
        <f>'법정동(2013)'!AQ19-'법정동(2012)'!AQ21</f>
        <v>0</v>
      </c>
      <c r="AR17" s="89">
        <f>'법정동(2013)'!AR19-'법정동(2012)'!AR21</f>
        <v>0</v>
      </c>
      <c r="AS17" s="89">
        <f>'법정동(2013)'!AS19-'법정동(2012)'!AS21</f>
        <v>0</v>
      </c>
      <c r="AT17" s="89">
        <f>'법정동(2013)'!AT19-'법정동(2012)'!AT21</f>
        <v>0</v>
      </c>
      <c r="AU17" s="89">
        <f>'법정동(2013)'!AU19-'법정동(2012)'!AU21</f>
        <v>0</v>
      </c>
      <c r="AV17" s="89">
        <f>'법정동(2013)'!AV19-'법정동(2012)'!AV21</f>
        <v>0</v>
      </c>
      <c r="AW17" s="89">
        <f>'법정동(2013)'!AW19-'법정동(2012)'!AW21</f>
        <v>0</v>
      </c>
      <c r="AX17" s="89">
        <f>'법정동(2013)'!AX19-'법정동(2012)'!AX21</f>
        <v>0</v>
      </c>
      <c r="AY17" s="89">
        <f>'법정동(2013)'!AY19-'법정동(2012)'!AY21</f>
        <v>0</v>
      </c>
      <c r="AZ17" s="89">
        <f>'법정동(2013)'!AZ19-'법정동(2012)'!AZ21</f>
        <v>0</v>
      </c>
      <c r="BA17" s="89">
        <f>'법정동(2013)'!BA19-'법정동(2012)'!BA21</f>
        <v>0</v>
      </c>
      <c r="BB17" s="89">
        <f>'법정동(2013)'!BB19-'법정동(2012)'!BB21</f>
        <v>0</v>
      </c>
      <c r="BC17" s="89">
        <f>'법정동(2013)'!BC19-'법정동(2012)'!BC21</f>
        <v>0</v>
      </c>
      <c r="BD17" s="89">
        <f>'법정동(2013)'!BD19-'법정동(2012)'!BD21</f>
        <v>0</v>
      </c>
      <c r="BE17" s="89">
        <f>'법정동(2013)'!BE19-'법정동(2012)'!BE21</f>
        <v>0</v>
      </c>
      <c r="BF17" s="89">
        <f>'법정동(2013)'!BF19-'법정동(2012)'!BF21</f>
        <v>0</v>
      </c>
      <c r="BG17" s="89">
        <f>'법정동(2013)'!BG19-'법정동(2012)'!BG21</f>
        <v>0</v>
      </c>
    </row>
    <row r="18" spans="1:59" s="84" customFormat="1" ht="21.75" customHeight="1">
      <c r="A18" s="88" t="s">
        <v>21</v>
      </c>
      <c r="B18" s="89">
        <f>'법정동(2013)'!B20-'법정동(2012)'!B22</f>
        <v>8958</v>
      </c>
      <c r="C18" s="89">
        <f>'법정동(2013)'!C20-'법정동(2012)'!C22</f>
        <v>26</v>
      </c>
      <c r="D18" s="89">
        <f>'법정동(2013)'!D20-'법정동(2012)'!D22</f>
        <v>-174</v>
      </c>
      <c r="E18" s="89">
        <f>'법정동(2013)'!E20-'법정동(2012)'!E22</f>
        <v>4</v>
      </c>
      <c r="F18" s="89">
        <f>'법정동(2013)'!F20-'법정동(2012)'!F22</f>
        <v>-706</v>
      </c>
      <c r="G18" s="89">
        <f>'법정동(2013)'!G20-'법정동(2012)'!G22</f>
        <v>-1</v>
      </c>
      <c r="H18" s="89">
        <f>'법정동(2013)'!H20-'법정동(2012)'!H22</f>
        <v>0</v>
      </c>
      <c r="I18" s="89">
        <f>'법정동(2013)'!I20-'법정동(2012)'!I22</f>
        <v>0</v>
      </c>
      <c r="J18" s="89">
        <f>'법정동(2013)'!J20-'법정동(2012)'!J22</f>
        <v>0</v>
      </c>
      <c r="K18" s="89">
        <f>'법정동(2013)'!K20-'법정동(2012)'!K22</f>
        <v>0</v>
      </c>
      <c r="L18" s="89">
        <f>'법정동(2013)'!L20-'법정동(2012)'!L22</f>
        <v>0</v>
      </c>
      <c r="M18" s="89">
        <f>'법정동(2013)'!M20-'법정동(2012)'!M22</f>
        <v>2</v>
      </c>
      <c r="N18" s="89">
        <f>'법정동(2013)'!N20-'법정동(2012)'!N22</f>
        <v>0</v>
      </c>
      <c r="O18" s="89">
        <f>'법정동(2013)'!O20-'법정동(2012)'!O22</f>
        <v>0</v>
      </c>
      <c r="P18" s="89">
        <f>'법정동(2013)'!P20-'법정동(2012)'!P22</f>
        <v>0</v>
      </c>
      <c r="Q18" s="89">
        <f>'법정동(2013)'!Q20-'법정동(2012)'!Q22</f>
        <v>0</v>
      </c>
      <c r="R18" s="89">
        <f>'법정동(2013)'!R20-'법정동(2012)'!R22</f>
        <v>116.79999999998836</v>
      </c>
      <c r="S18" s="89">
        <f>'법정동(2013)'!S20-'법정동(2012)'!S22</f>
        <v>12</v>
      </c>
      <c r="T18" s="89">
        <f>'법정동(2013)'!T20-'법정동(2012)'!T22</f>
        <v>0</v>
      </c>
      <c r="U18" s="89">
        <f>'법정동(2013)'!U20-'법정동(2012)'!U22</f>
        <v>0</v>
      </c>
      <c r="V18" s="89">
        <f>'법정동(2013)'!V20-'법정동(2012)'!V22</f>
        <v>0</v>
      </c>
      <c r="W18" s="89">
        <f>'법정동(2013)'!W20-'법정동(2012)'!W22</f>
        <v>0</v>
      </c>
      <c r="X18" s="89">
        <f>'법정동(2013)'!X20-'법정동(2012)'!X22</f>
        <v>109</v>
      </c>
      <c r="Y18" s="89">
        <f>'법정동(2013)'!Y20-'법정동(2012)'!Y22</f>
        <v>1</v>
      </c>
      <c r="Z18" s="89">
        <f>'법정동(2013)'!Z20-'법정동(2012)'!Z22</f>
        <v>616.19999999999982</v>
      </c>
      <c r="AA18" s="89">
        <f>'법정동(2013)'!AA20-'법정동(2012)'!AA22</f>
        <v>1</v>
      </c>
      <c r="AB18" s="89">
        <f>'법정동(2013)'!AB20-'법정동(2012)'!AB22</f>
        <v>0</v>
      </c>
      <c r="AC18" s="89">
        <f>'법정동(2013)'!AC20-'법정동(2012)'!AC22</f>
        <v>0</v>
      </c>
      <c r="AD18" s="89">
        <f>'법정동(2013)'!AD20-'법정동(2012)'!AD22</f>
        <v>38</v>
      </c>
      <c r="AE18" s="89">
        <f>'법정동(2013)'!AE20-'법정동(2012)'!AE22</f>
        <v>5</v>
      </c>
      <c r="AF18" s="89">
        <f>'법정동(2013)'!AF20-'법정동(2012)'!AF22</f>
        <v>0</v>
      </c>
      <c r="AG18" s="89">
        <f>'법정동(2013)'!AG20-'법정동(2012)'!AG22</f>
        <v>0</v>
      </c>
      <c r="AH18" s="89">
        <f>'법정동(2013)'!AH20-'법정동(2012)'!AH22</f>
        <v>0</v>
      </c>
      <c r="AI18" s="89">
        <f>'법정동(2013)'!AI20-'법정동(2012)'!AI22</f>
        <v>0</v>
      </c>
      <c r="AJ18" s="89">
        <f>'법정동(2013)'!AJ20-'법정동(2012)'!AJ22</f>
        <v>0</v>
      </c>
      <c r="AK18" s="89">
        <f>'법정동(2013)'!AK20-'법정동(2012)'!AK22</f>
        <v>0</v>
      </c>
      <c r="AL18" s="89">
        <f>'법정동(2013)'!AL20-'법정동(2012)'!AL22</f>
        <v>0</v>
      </c>
      <c r="AM18" s="89">
        <f>'법정동(2013)'!AM20-'법정동(2012)'!AM22</f>
        <v>0</v>
      </c>
      <c r="AN18" s="89">
        <f>'법정동(2013)'!AN20-'법정동(2012)'!AN22</f>
        <v>0</v>
      </c>
      <c r="AO18" s="89">
        <f>'법정동(2013)'!AO20-'법정동(2012)'!AO22</f>
        <v>0</v>
      </c>
      <c r="AP18" s="89">
        <f>'법정동(2013)'!AP20-'법정동(2012)'!AP22</f>
        <v>0</v>
      </c>
      <c r="AQ18" s="89">
        <f>'법정동(2013)'!AQ20-'법정동(2012)'!AQ22</f>
        <v>0</v>
      </c>
      <c r="AR18" s="89">
        <f>'법정동(2013)'!AR20-'법정동(2012)'!AR22</f>
        <v>0</v>
      </c>
      <c r="AS18" s="89">
        <f>'법정동(2013)'!AS20-'법정동(2012)'!AS22</f>
        <v>0</v>
      </c>
      <c r="AT18" s="89">
        <f>'법정동(2013)'!AT20-'법정동(2012)'!AT22</f>
        <v>0</v>
      </c>
      <c r="AU18" s="89">
        <f>'법정동(2013)'!AU20-'법정동(2012)'!AU22</f>
        <v>0</v>
      </c>
      <c r="AV18" s="89">
        <f>'법정동(2013)'!AV20-'법정동(2012)'!AV22</f>
        <v>0</v>
      </c>
      <c r="AW18" s="89">
        <f>'법정동(2013)'!AW20-'법정동(2012)'!AW22</f>
        <v>0</v>
      </c>
      <c r="AX18" s="89">
        <f>'법정동(2013)'!AX20-'법정동(2012)'!AX22</f>
        <v>0</v>
      </c>
      <c r="AY18" s="89">
        <f>'법정동(2013)'!AY20-'법정동(2012)'!AY22</f>
        <v>0</v>
      </c>
      <c r="AZ18" s="89">
        <f>'법정동(2013)'!AZ20-'법정동(2012)'!AZ22</f>
        <v>0</v>
      </c>
      <c r="BA18" s="89">
        <f>'법정동(2013)'!BA20-'법정동(2012)'!BA22</f>
        <v>0</v>
      </c>
      <c r="BB18" s="89">
        <f>'법정동(2013)'!BB20-'법정동(2012)'!BB22</f>
        <v>0</v>
      </c>
      <c r="BC18" s="89">
        <f>'법정동(2013)'!BC20-'법정동(2012)'!BC22</f>
        <v>0</v>
      </c>
      <c r="BD18" s="89">
        <f>'법정동(2013)'!BD20-'법정동(2012)'!BD22</f>
        <v>0</v>
      </c>
      <c r="BE18" s="89">
        <f>'법정동(2013)'!BE20-'법정동(2012)'!BE22</f>
        <v>0</v>
      </c>
      <c r="BF18" s="89">
        <f>'법정동(2013)'!BF20-'법정동(2012)'!BF22</f>
        <v>8958</v>
      </c>
      <c r="BG18" s="89">
        <f>'법정동(2013)'!BG20-'법정동(2012)'!BG22</f>
        <v>2</v>
      </c>
    </row>
    <row r="19" spans="1:59" s="84" customFormat="1" ht="21.75" customHeight="1">
      <c r="A19" s="88" t="s">
        <v>22</v>
      </c>
      <c r="B19" s="89">
        <f>'법정동(2013)'!B21-'법정동(2012)'!B23</f>
        <v>124</v>
      </c>
      <c r="C19" s="89">
        <f>'법정동(2013)'!C21-'법정동(2012)'!C23</f>
        <v>-5</v>
      </c>
      <c r="D19" s="89">
        <f>'법정동(2013)'!D21-'법정동(2012)'!D23</f>
        <v>124</v>
      </c>
      <c r="E19" s="89">
        <f>'법정동(2013)'!E21-'법정동(2012)'!E23</f>
        <v>8</v>
      </c>
      <c r="F19" s="89">
        <f>'법정동(2013)'!F21-'법정동(2012)'!F23</f>
        <v>-43</v>
      </c>
      <c r="G19" s="89">
        <f>'법정동(2013)'!G21-'법정동(2012)'!G23</f>
        <v>-1</v>
      </c>
      <c r="H19" s="89">
        <f>'법정동(2013)'!H21-'법정동(2012)'!H23</f>
        <v>0</v>
      </c>
      <c r="I19" s="89">
        <f>'법정동(2013)'!I21-'법정동(2012)'!I23</f>
        <v>0</v>
      </c>
      <c r="J19" s="89">
        <f>'법정동(2013)'!J21-'법정동(2012)'!J23</f>
        <v>0</v>
      </c>
      <c r="K19" s="89">
        <f>'법정동(2013)'!K21-'법정동(2012)'!K23</f>
        <v>0</v>
      </c>
      <c r="L19" s="89">
        <f>'법정동(2013)'!L21-'법정동(2012)'!L23</f>
        <v>0</v>
      </c>
      <c r="M19" s="89">
        <f>'법정동(2013)'!M21-'법정동(2012)'!M23</f>
        <v>2</v>
      </c>
      <c r="N19" s="89">
        <f>'법정동(2013)'!N21-'법정동(2012)'!N23</f>
        <v>0</v>
      </c>
      <c r="O19" s="89">
        <f>'법정동(2013)'!O21-'법정동(2012)'!O23</f>
        <v>0</v>
      </c>
      <c r="P19" s="89">
        <f>'법정동(2013)'!P21-'법정동(2012)'!P23</f>
        <v>0</v>
      </c>
      <c r="Q19" s="89">
        <f>'법정동(2013)'!Q21-'법정동(2012)'!Q23</f>
        <v>0</v>
      </c>
      <c r="R19" s="89">
        <f>'법정동(2013)'!R21-'법정동(2012)'!R23</f>
        <v>-1211</v>
      </c>
      <c r="S19" s="89">
        <f>'법정동(2013)'!S21-'법정동(2012)'!S23</f>
        <v>-18</v>
      </c>
      <c r="T19" s="89">
        <f>'법정동(2013)'!T21-'법정동(2012)'!T23</f>
        <v>0</v>
      </c>
      <c r="U19" s="89">
        <f>'법정동(2013)'!U21-'법정동(2012)'!U23</f>
        <v>0</v>
      </c>
      <c r="V19" s="89">
        <f>'법정동(2013)'!V21-'법정동(2012)'!V23</f>
        <v>0</v>
      </c>
      <c r="W19" s="89">
        <f>'법정동(2013)'!W21-'법정동(2012)'!W23</f>
        <v>0</v>
      </c>
      <c r="X19" s="89">
        <f>'법정동(2013)'!X21-'법정동(2012)'!X23</f>
        <v>1367</v>
      </c>
      <c r="Y19" s="89">
        <f>'법정동(2013)'!Y21-'법정동(2012)'!Y23</f>
        <v>0</v>
      </c>
      <c r="Z19" s="89">
        <f>'법정동(2013)'!Z21-'법정동(2012)'!Z23</f>
        <v>0</v>
      </c>
      <c r="AA19" s="89">
        <f>'법정동(2013)'!AA21-'법정동(2012)'!AA23</f>
        <v>0</v>
      </c>
      <c r="AB19" s="89">
        <f>'법정동(2013)'!AB21-'법정동(2012)'!AB23</f>
        <v>0</v>
      </c>
      <c r="AC19" s="89">
        <f>'법정동(2013)'!AC21-'법정동(2012)'!AC23</f>
        <v>0</v>
      </c>
      <c r="AD19" s="89">
        <f>'법정동(2013)'!AD21-'법정동(2012)'!AD23</f>
        <v>-113</v>
      </c>
      <c r="AE19" s="89">
        <f>'법정동(2013)'!AE21-'법정동(2012)'!AE23</f>
        <v>3</v>
      </c>
      <c r="AF19" s="89">
        <f>'법정동(2013)'!AF21-'법정동(2012)'!AF23</f>
        <v>0</v>
      </c>
      <c r="AG19" s="89">
        <f>'법정동(2013)'!AG21-'법정동(2012)'!AG23</f>
        <v>0</v>
      </c>
      <c r="AH19" s="89">
        <f>'법정동(2013)'!AH21-'법정동(2012)'!AH23</f>
        <v>0</v>
      </c>
      <c r="AI19" s="89">
        <f>'법정동(2013)'!AI21-'법정동(2012)'!AI23</f>
        <v>0</v>
      </c>
      <c r="AJ19" s="89">
        <f>'법정동(2013)'!AJ21-'법정동(2012)'!AJ23</f>
        <v>0</v>
      </c>
      <c r="AK19" s="89">
        <f>'법정동(2013)'!AK21-'법정동(2012)'!AK23</f>
        <v>0</v>
      </c>
      <c r="AL19" s="89">
        <f>'법정동(2013)'!AL21-'법정동(2012)'!AL23</f>
        <v>0</v>
      </c>
      <c r="AM19" s="89">
        <f>'법정동(2013)'!AM21-'법정동(2012)'!AM23</f>
        <v>0</v>
      </c>
      <c r="AN19" s="89">
        <f>'법정동(2013)'!AN21-'법정동(2012)'!AN23</f>
        <v>0</v>
      </c>
      <c r="AO19" s="89">
        <f>'법정동(2013)'!AO21-'법정동(2012)'!AO23</f>
        <v>0</v>
      </c>
      <c r="AP19" s="89">
        <f>'법정동(2013)'!AP21-'법정동(2012)'!AP23</f>
        <v>0</v>
      </c>
      <c r="AQ19" s="89">
        <f>'법정동(2013)'!AQ21-'법정동(2012)'!AQ23</f>
        <v>0</v>
      </c>
      <c r="AR19" s="89">
        <f>'법정동(2013)'!AR21-'법정동(2012)'!AR23</f>
        <v>0</v>
      </c>
      <c r="AS19" s="89">
        <f>'법정동(2013)'!AS21-'법정동(2012)'!AS23</f>
        <v>0</v>
      </c>
      <c r="AT19" s="89">
        <f>'법정동(2013)'!AT21-'법정동(2012)'!AT23</f>
        <v>0</v>
      </c>
      <c r="AU19" s="89">
        <f>'법정동(2013)'!AU21-'법정동(2012)'!AU23</f>
        <v>0</v>
      </c>
      <c r="AV19" s="89">
        <f>'법정동(2013)'!AV21-'법정동(2012)'!AV23</f>
        <v>0</v>
      </c>
      <c r="AW19" s="89">
        <f>'법정동(2013)'!AW21-'법정동(2012)'!AW23</f>
        <v>0</v>
      </c>
      <c r="AX19" s="89">
        <f>'법정동(2013)'!AX21-'법정동(2012)'!AX23</f>
        <v>0</v>
      </c>
      <c r="AY19" s="89">
        <f>'법정동(2013)'!AY21-'법정동(2012)'!AY23</f>
        <v>0</v>
      </c>
      <c r="AZ19" s="89">
        <f>'법정동(2013)'!AZ21-'법정동(2012)'!AZ23</f>
        <v>0</v>
      </c>
      <c r="BA19" s="89">
        <f>'법정동(2013)'!BA21-'법정동(2012)'!BA23</f>
        <v>0</v>
      </c>
      <c r="BB19" s="89">
        <f>'법정동(2013)'!BB21-'법정동(2012)'!BB23</f>
        <v>0</v>
      </c>
      <c r="BC19" s="89">
        <f>'법정동(2013)'!BC21-'법정동(2012)'!BC23</f>
        <v>0</v>
      </c>
      <c r="BD19" s="89">
        <f>'법정동(2013)'!BD21-'법정동(2012)'!BD23</f>
        <v>0</v>
      </c>
      <c r="BE19" s="89">
        <f>'법정동(2013)'!BE21-'법정동(2012)'!BE23</f>
        <v>0</v>
      </c>
      <c r="BF19" s="89">
        <f>'법정동(2013)'!BF21-'법정동(2012)'!BF23</f>
        <v>0</v>
      </c>
      <c r="BG19" s="89">
        <f>'법정동(2013)'!BG21-'법정동(2012)'!BG23</f>
        <v>1</v>
      </c>
    </row>
    <row r="20" spans="1:59" s="84" customFormat="1" ht="21.75" customHeight="1">
      <c r="A20" s="88" t="s">
        <v>23</v>
      </c>
      <c r="B20" s="89">
        <f>'법정동(2013)'!B22-'법정동(2012)'!B24</f>
        <v>34</v>
      </c>
      <c r="C20" s="89">
        <f>'법정동(2013)'!C22-'법정동(2012)'!C24</f>
        <v>3</v>
      </c>
      <c r="D20" s="89">
        <f>'법정동(2013)'!D22-'법정동(2012)'!D24</f>
        <v>-8949</v>
      </c>
      <c r="E20" s="89">
        <f>'법정동(2013)'!E22-'법정동(2012)'!E24</f>
        <v>-41</v>
      </c>
      <c r="F20" s="89">
        <f>'법정동(2013)'!F22-'법정동(2012)'!F24</f>
        <v>-137</v>
      </c>
      <c r="G20" s="89">
        <f>'법정동(2013)'!G22-'법정동(2012)'!G24</f>
        <v>-1</v>
      </c>
      <c r="H20" s="89">
        <f>'법정동(2013)'!H22-'법정동(2012)'!H24</f>
        <v>0</v>
      </c>
      <c r="I20" s="89">
        <f>'법정동(2013)'!I22-'법정동(2012)'!I24</f>
        <v>0</v>
      </c>
      <c r="J20" s="89">
        <f>'법정동(2013)'!J22-'법정동(2012)'!J24</f>
        <v>0</v>
      </c>
      <c r="K20" s="89">
        <f>'법정동(2013)'!K22-'법정동(2012)'!K24</f>
        <v>0</v>
      </c>
      <c r="L20" s="89">
        <f>'법정동(2013)'!L22-'법정동(2012)'!L24</f>
        <v>-2195</v>
      </c>
      <c r="M20" s="89">
        <f>'법정동(2013)'!M22-'법정동(2012)'!M24</f>
        <v>-19</v>
      </c>
      <c r="N20" s="89">
        <f>'법정동(2013)'!N22-'법정동(2012)'!N24</f>
        <v>0</v>
      </c>
      <c r="O20" s="89">
        <f>'법정동(2013)'!O22-'법정동(2012)'!O24</f>
        <v>0</v>
      </c>
      <c r="P20" s="89">
        <f>'법정동(2013)'!P22-'법정동(2012)'!P24</f>
        <v>0</v>
      </c>
      <c r="Q20" s="89">
        <f>'법정동(2013)'!Q22-'법정동(2012)'!Q24</f>
        <v>0</v>
      </c>
      <c r="R20" s="89">
        <f>'법정동(2013)'!R22-'법정동(2012)'!R24</f>
        <v>-3859</v>
      </c>
      <c r="S20" s="89">
        <f>'법정동(2013)'!S22-'법정동(2012)'!S24</f>
        <v>-48</v>
      </c>
      <c r="T20" s="89">
        <f>'법정동(2013)'!T22-'법정동(2012)'!T24</f>
        <v>0</v>
      </c>
      <c r="U20" s="89">
        <f>'법정동(2013)'!U22-'법정동(2012)'!U24</f>
        <v>0</v>
      </c>
      <c r="V20" s="89">
        <f>'법정동(2013)'!V22-'법정동(2012)'!V24</f>
        <v>908</v>
      </c>
      <c r="W20" s="89">
        <f>'법정동(2013)'!W22-'법정동(2012)'!W24</f>
        <v>0</v>
      </c>
      <c r="X20" s="89">
        <f>'법정동(2013)'!X22-'법정동(2012)'!X24</f>
        <v>-402</v>
      </c>
      <c r="Y20" s="89">
        <f>'법정동(2013)'!Y22-'법정동(2012)'!Y24</f>
        <v>1</v>
      </c>
      <c r="Z20" s="89">
        <f>'법정동(2013)'!Z22-'법정동(2012)'!Z24</f>
        <v>871</v>
      </c>
      <c r="AA20" s="89">
        <f>'법정동(2013)'!AA22-'법정동(2012)'!AA24</f>
        <v>1</v>
      </c>
      <c r="AB20" s="89">
        <f>'법정동(2013)'!AB22-'법정동(2012)'!AB24</f>
        <v>0</v>
      </c>
      <c r="AC20" s="89">
        <f>'법정동(2013)'!AC22-'법정동(2012)'!AC24</f>
        <v>0</v>
      </c>
      <c r="AD20" s="89">
        <f>'법정동(2013)'!AD22-'법정동(2012)'!AD24</f>
        <v>13517</v>
      </c>
      <c r="AE20" s="89">
        <f>'법정동(2013)'!AE22-'법정동(2012)'!AE24</f>
        <v>110</v>
      </c>
      <c r="AF20" s="89">
        <f>'법정동(2013)'!AF22-'법정동(2012)'!AF24</f>
        <v>0</v>
      </c>
      <c r="AG20" s="89">
        <f>'법정동(2013)'!AG22-'법정동(2012)'!AG24</f>
        <v>0</v>
      </c>
      <c r="AH20" s="89">
        <f>'법정동(2013)'!AH22-'법정동(2012)'!AH24</f>
        <v>0</v>
      </c>
      <c r="AI20" s="89">
        <f>'법정동(2013)'!AI22-'법정동(2012)'!AI24</f>
        <v>0</v>
      </c>
      <c r="AJ20" s="89">
        <f>'법정동(2013)'!AJ22-'법정동(2012)'!AJ24</f>
        <v>0</v>
      </c>
      <c r="AK20" s="89">
        <f>'법정동(2013)'!AK22-'법정동(2012)'!AK24</f>
        <v>0</v>
      </c>
      <c r="AL20" s="89">
        <f>'법정동(2013)'!AL22-'법정동(2012)'!AL24</f>
        <v>0</v>
      </c>
      <c r="AM20" s="89">
        <f>'법정동(2013)'!AM22-'법정동(2012)'!AM24</f>
        <v>0</v>
      </c>
      <c r="AN20" s="89">
        <f>'법정동(2013)'!AN22-'법정동(2012)'!AN24</f>
        <v>0</v>
      </c>
      <c r="AO20" s="89">
        <f>'법정동(2013)'!AO22-'법정동(2012)'!AO24</f>
        <v>0</v>
      </c>
      <c r="AP20" s="89">
        <f>'법정동(2013)'!AP22-'법정동(2012)'!AP24</f>
        <v>0</v>
      </c>
      <c r="AQ20" s="89">
        <f>'법정동(2013)'!AQ22-'법정동(2012)'!AQ24</f>
        <v>0</v>
      </c>
      <c r="AR20" s="89">
        <f>'법정동(2013)'!AR22-'법정동(2012)'!AR24</f>
        <v>0</v>
      </c>
      <c r="AS20" s="89">
        <f>'법정동(2013)'!AS22-'법정동(2012)'!AS24</f>
        <v>0</v>
      </c>
      <c r="AT20" s="89">
        <f>'법정동(2013)'!AT22-'법정동(2012)'!AT24</f>
        <v>0</v>
      </c>
      <c r="AU20" s="89">
        <f>'법정동(2013)'!AU22-'법정동(2012)'!AU24</f>
        <v>0</v>
      </c>
      <c r="AV20" s="89">
        <f>'법정동(2013)'!AV22-'법정동(2012)'!AV24</f>
        <v>0</v>
      </c>
      <c r="AW20" s="89">
        <f>'법정동(2013)'!AW22-'법정동(2012)'!AW24</f>
        <v>0</v>
      </c>
      <c r="AX20" s="89">
        <f>'법정동(2013)'!AX22-'법정동(2012)'!AX24</f>
        <v>0</v>
      </c>
      <c r="AY20" s="89">
        <f>'법정동(2013)'!AY22-'법정동(2012)'!AY24</f>
        <v>0</v>
      </c>
      <c r="AZ20" s="89">
        <f>'법정동(2013)'!AZ22-'법정동(2012)'!AZ24</f>
        <v>462</v>
      </c>
      <c r="BA20" s="89">
        <f>'법정동(2013)'!BA22-'법정동(2012)'!BA24</f>
        <v>3</v>
      </c>
      <c r="BB20" s="89">
        <f>'법정동(2013)'!BB22-'법정동(2012)'!BB24</f>
        <v>0</v>
      </c>
      <c r="BC20" s="89">
        <f>'법정동(2013)'!BC22-'법정동(2012)'!BC24</f>
        <v>0</v>
      </c>
      <c r="BD20" s="89">
        <f>'법정동(2013)'!BD22-'법정동(2012)'!BD24</f>
        <v>0</v>
      </c>
      <c r="BE20" s="89">
        <f>'법정동(2013)'!BE22-'법정동(2012)'!BE24</f>
        <v>0</v>
      </c>
      <c r="BF20" s="89">
        <f>'법정동(2013)'!BF22-'법정동(2012)'!BF24</f>
        <v>-182</v>
      </c>
      <c r="BG20" s="89">
        <f>'법정동(2013)'!BG22-'법정동(2012)'!BG24</f>
        <v>-3</v>
      </c>
    </row>
    <row r="21" spans="1:59" s="84" customFormat="1" ht="21.75" customHeight="1">
      <c r="A21" s="88" t="s">
        <v>24</v>
      </c>
      <c r="B21" s="89">
        <f>'법정동(2013)'!B23-'법정동(2012)'!B25</f>
        <v>3257</v>
      </c>
      <c r="C21" s="89">
        <f>'법정동(2013)'!C23-'법정동(2012)'!C25</f>
        <v>-93</v>
      </c>
      <c r="D21" s="89">
        <f>'법정동(2013)'!D23-'법정동(2012)'!D25</f>
        <v>-3385</v>
      </c>
      <c r="E21" s="89">
        <f>'법정동(2013)'!E23-'법정동(2012)'!E25</f>
        <v>-19</v>
      </c>
      <c r="F21" s="89">
        <f>'법정동(2013)'!F23-'법정동(2012)'!F25</f>
        <v>-1701</v>
      </c>
      <c r="G21" s="89">
        <f>'법정동(2013)'!G23-'법정동(2012)'!G25</f>
        <v>-9</v>
      </c>
      <c r="H21" s="89">
        <f>'법정동(2013)'!H23-'법정동(2012)'!H25</f>
        <v>0</v>
      </c>
      <c r="I21" s="89">
        <f>'법정동(2013)'!I23-'법정동(2012)'!I25</f>
        <v>0</v>
      </c>
      <c r="J21" s="89">
        <f>'법정동(2013)'!J23-'법정동(2012)'!J25</f>
        <v>0</v>
      </c>
      <c r="K21" s="89">
        <f>'법정동(2013)'!K23-'법정동(2012)'!K25</f>
        <v>0</v>
      </c>
      <c r="L21" s="89">
        <f>'법정동(2013)'!L23-'법정동(2012)'!L25</f>
        <v>-4016</v>
      </c>
      <c r="M21" s="89">
        <f>'법정동(2013)'!M23-'법정동(2012)'!M25</f>
        <v>0</v>
      </c>
      <c r="N21" s="89">
        <f>'법정동(2013)'!N23-'법정동(2012)'!N25</f>
        <v>0</v>
      </c>
      <c r="O21" s="89">
        <f>'법정동(2013)'!O23-'법정동(2012)'!O25</f>
        <v>0</v>
      </c>
      <c r="P21" s="89">
        <f>'법정동(2013)'!P23-'법정동(2012)'!P25</f>
        <v>0</v>
      </c>
      <c r="Q21" s="89">
        <f>'법정동(2013)'!Q23-'법정동(2012)'!Q25</f>
        <v>0</v>
      </c>
      <c r="R21" s="89">
        <f>'법정동(2013)'!R23-'법정동(2012)'!R25</f>
        <v>1405</v>
      </c>
      <c r="S21" s="89">
        <f>'법정동(2013)'!S23-'법정동(2012)'!S25</f>
        <v>1</v>
      </c>
      <c r="T21" s="89">
        <f>'법정동(2013)'!T23-'법정동(2012)'!T25</f>
        <v>4467</v>
      </c>
      <c r="U21" s="89">
        <f>'법정동(2013)'!U23-'법정동(2012)'!U25</f>
        <v>3</v>
      </c>
      <c r="V21" s="89">
        <f>'법정동(2013)'!V23-'법정동(2012)'!V25</f>
        <v>0</v>
      </c>
      <c r="W21" s="89">
        <f>'법정동(2013)'!W23-'법정동(2012)'!W25</f>
        <v>0</v>
      </c>
      <c r="X21" s="89">
        <f>'법정동(2013)'!X23-'법정동(2012)'!X25</f>
        <v>0</v>
      </c>
      <c r="Y21" s="89">
        <f>'법정동(2013)'!Y23-'법정동(2012)'!Y25</f>
        <v>0</v>
      </c>
      <c r="Z21" s="89">
        <f>'법정동(2013)'!Z23-'법정동(2012)'!Z25</f>
        <v>0</v>
      </c>
      <c r="AA21" s="89">
        <f>'법정동(2013)'!AA23-'법정동(2012)'!AA25</f>
        <v>0</v>
      </c>
      <c r="AB21" s="89">
        <f>'법정동(2013)'!AB23-'법정동(2012)'!AB25</f>
        <v>0</v>
      </c>
      <c r="AC21" s="89">
        <f>'법정동(2013)'!AC23-'법정동(2012)'!AC25</f>
        <v>0</v>
      </c>
      <c r="AD21" s="89">
        <f>'법정동(2013)'!AD23-'법정동(2012)'!AD25</f>
        <v>3069</v>
      </c>
      <c r="AE21" s="89">
        <f>'법정동(2013)'!AE23-'법정동(2012)'!AE25</f>
        <v>-76</v>
      </c>
      <c r="AF21" s="89">
        <f>'법정동(2013)'!AF23-'법정동(2012)'!AF25</f>
        <v>0</v>
      </c>
      <c r="AG21" s="89">
        <f>'법정동(2013)'!AG23-'법정동(2012)'!AG25</f>
        <v>0</v>
      </c>
      <c r="AH21" s="89">
        <f>'법정동(2013)'!AH23-'법정동(2012)'!AH25</f>
        <v>70</v>
      </c>
      <c r="AI21" s="89">
        <f>'법정동(2013)'!AI23-'법정동(2012)'!AI25</f>
        <v>3</v>
      </c>
      <c r="AJ21" s="89">
        <f>'법정동(2013)'!AJ23-'법정동(2012)'!AJ25</f>
        <v>0</v>
      </c>
      <c r="AK21" s="89">
        <f>'법정동(2013)'!AK23-'법정동(2012)'!AK25</f>
        <v>0</v>
      </c>
      <c r="AL21" s="89">
        <f>'법정동(2013)'!AL23-'법정동(2012)'!AL25</f>
        <v>0</v>
      </c>
      <c r="AM21" s="89">
        <f>'법정동(2013)'!AM23-'법정동(2012)'!AM25</f>
        <v>0</v>
      </c>
      <c r="AN21" s="89">
        <f>'법정동(2013)'!AN23-'법정동(2012)'!AN25</f>
        <v>0</v>
      </c>
      <c r="AO21" s="89">
        <f>'법정동(2013)'!AO23-'법정동(2012)'!AO25</f>
        <v>0</v>
      </c>
      <c r="AP21" s="89">
        <f>'법정동(2013)'!AP23-'법정동(2012)'!AP25</f>
        <v>0</v>
      </c>
      <c r="AQ21" s="89">
        <f>'법정동(2013)'!AQ23-'법정동(2012)'!AQ25</f>
        <v>0</v>
      </c>
      <c r="AR21" s="89">
        <f>'법정동(2013)'!AR23-'법정동(2012)'!AR25</f>
        <v>0</v>
      </c>
      <c r="AS21" s="89">
        <f>'법정동(2013)'!AS23-'법정동(2012)'!AS25</f>
        <v>0</v>
      </c>
      <c r="AT21" s="89">
        <f>'법정동(2013)'!AT23-'법정동(2012)'!AT25</f>
        <v>0</v>
      </c>
      <c r="AU21" s="89">
        <f>'법정동(2013)'!AU23-'법정동(2012)'!AU25</f>
        <v>0</v>
      </c>
      <c r="AV21" s="89">
        <f>'법정동(2013)'!AV23-'법정동(2012)'!AV25</f>
        <v>0</v>
      </c>
      <c r="AW21" s="89">
        <f>'법정동(2013)'!AW23-'법정동(2012)'!AW25</f>
        <v>0</v>
      </c>
      <c r="AX21" s="89">
        <f>'법정동(2013)'!AX23-'법정동(2012)'!AX25</f>
        <v>0</v>
      </c>
      <c r="AY21" s="89">
        <f>'법정동(2013)'!AY23-'법정동(2012)'!AY25</f>
        <v>0</v>
      </c>
      <c r="AZ21" s="89">
        <f>'법정동(2013)'!AZ23-'법정동(2012)'!AZ25</f>
        <v>419</v>
      </c>
      <c r="BA21" s="89">
        <f>'법정동(2013)'!BA23-'법정동(2012)'!BA25</f>
        <v>0</v>
      </c>
      <c r="BB21" s="89">
        <f>'법정동(2013)'!BB23-'법정동(2012)'!BB25</f>
        <v>0</v>
      </c>
      <c r="BC21" s="89">
        <f>'법정동(2013)'!BC23-'법정동(2012)'!BC25</f>
        <v>0</v>
      </c>
      <c r="BD21" s="89">
        <f>'법정동(2013)'!BD23-'법정동(2012)'!BD25</f>
        <v>0</v>
      </c>
      <c r="BE21" s="89">
        <f>'법정동(2013)'!BE23-'법정동(2012)'!BE25</f>
        <v>0</v>
      </c>
      <c r="BF21" s="89">
        <f>'법정동(2013)'!BF23-'법정동(2012)'!BF25</f>
        <v>2929</v>
      </c>
      <c r="BG21" s="89">
        <f>'법정동(2013)'!BG23-'법정동(2012)'!BG25</f>
        <v>4</v>
      </c>
    </row>
    <row r="22" spans="1:59" s="84" customFormat="1" ht="21.75" customHeight="1">
      <c r="A22" s="88" t="s">
        <v>25</v>
      </c>
      <c r="B22" s="89">
        <f>'법정동(2013)'!B24-'법정동(2012)'!B26</f>
        <v>0</v>
      </c>
      <c r="C22" s="89">
        <f>'법정동(2013)'!C24-'법정동(2012)'!C26</f>
        <v>12</v>
      </c>
      <c r="D22" s="89">
        <f>'법정동(2013)'!D24-'법정동(2012)'!D26</f>
        <v>0</v>
      </c>
      <c r="E22" s="89">
        <f>'법정동(2013)'!E24-'법정동(2012)'!E26</f>
        <v>2</v>
      </c>
      <c r="F22" s="89">
        <f>'법정동(2013)'!F24-'법정동(2012)'!F26</f>
        <v>0</v>
      </c>
      <c r="G22" s="89">
        <f>'법정동(2013)'!G24-'법정동(2012)'!G26</f>
        <v>1</v>
      </c>
      <c r="H22" s="89">
        <f>'법정동(2013)'!H24-'법정동(2012)'!H26</f>
        <v>0</v>
      </c>
      <c r="I22" s="89">
        <f>'법정동(2013)'!I24-'법정동(2012)'!I26</f>
        <v>0</v>
      </c>
      <c r="J22" s="89">
        <f>'법정동(2013)'!J24-'법정동(2012)'!J26</f>
        <v>0</v>
      </c>
      <c r="K22" s="89">
        <f>'법정동(2013)'!K24-'법정동(2012)'!K26</f>
        <v>0</v>
      </c>
      <c r="L22" s="89">
        <f>'법정동(2013)'!L24-'법정동(2012)'!L26</f>
        <v>0</v>
      </c>
      <c r="M22" s="89">
        <f>'법정동(2013)'!M24-'법정동(2012)'!M26</f>
        <v>7</v>
      </c>
      <c r="N22" s="89">
        <f>'법정동(2013)'!N24-'법정동(2012)'!N26</f>
        <v>0</v>
      </c>
      <c r="O22" s="89">
        <f>'법정동(2013)'!O24-'법정동(2012)'!O26</f>
        <v>0</v>
      </c>
      <c r="P22" s="89">
        <f>'법정동(2013)'!P24-'법정동(2012)'!P26</f>
        <v>0</v>
      </c>
      <c r="Q22" s="89">
        <f>'법정동(2013)'!Q24-'법정동(2012)'!Q26</f>
        <v>0</v>
      </c>
      <c r="R22" s="89">
        <f>'법정동(2013)'!R24-'법정동(2012)'!R26</f>
        <v>5.2999999999301508</v>
      </c>
      <c r="S22" s="89">
        <f>'법정동(2013)'!S24-'법정동(2012)'!S26</f>
        <v>0</v>
      </c>
      <c r="T22" s="89">
        <f>'법정동(2013)'!T24-'법정동(2012)'!T26</f>
        <v>0</v>
      </c>
      <c r="U22" s="89">
        <f>'법정동(2013)'!U24-'법정동(2012)'!U26</f>
        <v>0</v>
      </c>
      <c r="V22" s="89">
        <f>'법정동(2013)'!V24-'법정동(2012)'!V26</f>
        <v>0</v>
      </c>
      <c r="W22" s="89">
        <f>'법정동(2013)'!W24-'법정동(2012)'!W26</f>
        <v>0</v>
      </c>
      <c r="X22" s="89">
        <f>'법정동(2013)'!X24-'법정동(2012)'!X26</f>
        <v>0</v>
      </c>
      <c r="Y22" s="89">
        <f>'법정동(2013)'!Y24-'법정동(2012)'!Y26</f>
        <v>0</v>
      </c>
      <c r="Z22" s="89">
        <f>'법정동(2013)'!Z24-'법정동(2012)'!Z26</f>
        <v>0</v>
      </c>
      <c r="AA22" s="89">
        <f>'법정동(2013)'!AA24-'법정동(2012)'!AA26</f>
        <v>0</v>
      </c>
      <c r="AB22" s="89">
        <f>'법정동(2013)'!AB24-'법정동(2012)'!AB26</f>
        <v>0</v>
      </c>
      <c r="AC22" s="89">
        <f>'법정동(2013)'!AC24-'법정동(2012)'!AC26</f>
        <v>0</v>
      </c>
      <c r="AD22" s="89">
        <f>'법정동(2013)'!AD24-'법정동(2012)'!AD26</f>
        <v>-5.2999999999883585</v>
      </c>
      <c r="AE22" s="89">
        <f>'법정동(2013)'!AE24-'법정동(2012)'!AE26</f>
        <v>2</v>
      </c>
      <c r="AF22" s="89">
        <f>'법정동(2013)'!AF24-'법정동(2012)'!AF26</f>
        <v>0</v>
      </c>
      <c r="AG22" s="89">
        <f>'법정동(2013)'!AG24-'법정동(2012)'!AG26</f>
        <v>0</v>
      </c>
      <c r="AH22" s="89">
        <f>'법정동(2013)'!AH24-'법정동(2012)'!AH26</f>
        <v>0</v>
      </c>
      <c r="AI22" s="89">
        <f>'법정동(2013)'!AI24-'법정동(2012)'!AI26</f>
        <v>0</v>
      </c>
      <c r="AJ22" s="89">
        <f>'법정동(2013)'!AJ24-'법정동(2012)'!AJ26</f>
        <v>0</v>
      </c>
      <c r="AK22" s="89">
        <f>'법정동(2013)'!AK24-'법정동(2012)'!AK26</f>
        <v>0</v>
      </c>
      <c r="AL22" s="89">
        <f>'법정동(2013)'!AL24-'법정동(2012)'!AL26</f>
        <v>0</v>
      </c>
      <c r="AM22" s="89">
        <f>'법정동(2013)'!AM24-'법정동(2012)'!AM26</f>
        <v>0</v>
      </c>
      <c r="AN22" s="89">
        <f>'법정동(2013)'!AN24-'법정동(2012)'!AN26</f>
        <v>0</v>
      </c>
      <c r="AO22" s="89">
        <f>'법정동(2013)'!AO24-'법정동(2012)'!AO26</f>
        <v>0</v>
      </c>
      <c r="AP22" s="89">
        <f>'법정동(2013)'!AP24-'법정동(2012)'!AP26</f>
        <v>0</v>
      </c>
      <c r="AQ22" s="89">
        <f>'법정동(2013)'!AQ24-'법정동(2012)'!AQ26</f>
        <v>0</v>
      </c>
      <c r="AR22" s="89">
        <f>'법정동(2013)'!AR24-'법정동(2012)'!AR26</f>
        <v>0</v>
      </c>
      <c r="AS22" s="89">
        <f>'법정동(2013)'!AS24-'법정동(2012)'!AS26</f>
        <v>0</v>
      </c>
      <c r="AT22" s="89">
        <f>'법정동(2013)'!AT24-'법정동(2012)'!AT26</f>
        <v>0</v>
      </c>
      <c r="AU22" s="89">
        <f>'법정동(2013)'!AU24-'법정동(2012)'!AU26</f>
        <v>0</v>
      </c>
      <c r="AV22" s="89">
        <f>'법정동(2013)'!AV24-'법정동(2012)'!AV26</f>
        <v>0</v>
      </c>
      <c r="AW22" s="89">
        <f>'법정동(2013)'!AW24-'법정동(2012)'!AW26</f>
        <v>0</v>
      </c>
      <c r="AX22" s="89">
        <f>'법정동(2013)'!AX24-'법정동(2012)'!AX26</f>
        <v>0</v>
      </c>
      <c r="AY22" s="89">
        <f>'법정동(2013)'!AY24-'법정동(2012)'!AY26</f>
        <v>0</v>
      </c>
      <c r="AZ22" s="89">
        <f>'법정동(2013)'!AZ24-'법정동(2012)'!AZ26</f>
        <v>0</v>
      </c>
      <c r="BA22" s="89">
        <f>'법정동(2013)'!BA24-'법정동(2012)'!BA26</f>
        <v>0</v>
      </c>
      <c r="BB22" s="89">
        <f>'법정동(2013)'!BB24-'법정동(2012)'!BB26</f>
        <v>0</v>
      </c>
      <c r="BC22" s="89">
        <f>'법정동(2013)'!BC24-'법정동(2012)'!BC26</f>
        <v>0</v>
      </c>
      <c r="BD22" s="89">
        <f>'법정동(2013)'!BD24-'법정동(2012)'!BD26</f>
        <v>0</v>
      </c>
      <c r="BE22" s="89">
        <f>'법정동(2013)'!BE24-'법정동(2012)'!BE26</f>
        <v>0</v>
      </c>
      <c r="BF22" s="89">
        <f>'법정동(2013)'!BF24-'법정동(2012)'!BF26</f>
        <v>0</v>
      </c>
      <c r="BG22" s="89">
        <f>'법정동(2013)'!BG24-'법정동(2012)'!BG26</f>
        <v>0</v>
      </c>
    </row>
    <row r="23" spans="1:59" s="84" customFormat="1" ht="21.75" customHeight="1">
      <c r="A23" s="88" t="s">
        <v>26</v>
      </c>
      <c r="B23" s="89">
        <f>'법정동(2013)'!B25-'법정동(2012)'!B27</f>
        <v>-490.99999999953434</v>
      </c>
      <c r="C23" s="89">
        <f>'법정동(2013)'!C25-'법정동(2012)'!C27</f>
        <v>-28</v>
      </c>
      <c r="D23" s="89">
        <f>'법정동(2013)'!D25-'법정동(2012)'!D27</f>
        <v>-1273</v>
      </c>
      <c r="E23" s="89">
        <f>'법정동(2013)'!E25-'법정동(2012)'!E27</f>
        <v>-8</v>
      </c>
      <c r="F23" s="89">
        <f>'법정동(2013)'!F25-'법정동(2012)'!F27</f>
        <v>-929</v>
      </c>
      <c r="G23" s="89">
        <f>'법정동(2013)'!G25-'법정동(2012)'!G27</f>
        <v>-1</v>
      </c>
      <c r="H23" s="89">
        <f>'법정동(2013)'!H25-'법정동(2012)'!H27</f>
        <v>0</v>
      </c>
      <c r="I23" s="89">
        <f>'법정동(2013)'!I25-'법정동(2012)'!I27</f>
        <v>0</v>
      </c>
      <c r="J23" s="89">
        <f>'법정동(2013)'!J25-'법정동(2012)'!J27</f>
        <v>0</v>
      </c>
      <c r="K23" s="89">
        <f>'법정동(2013)'!K25-'법정동(2012)'!K27</f>
        <v>0</v>
      </c>
      <c r="L23" s="89">
        <f>'법정동(2013)'!L25-'법정동(2012)'!L27</f>
        <v>-491</v>
      </c>
      <c r="M23" s="89">
        <f>'법정동(2013)'!M25-'법정동(2012)'!M27</f>
        <v>1</v>
      </c>
      <c r="N23" s="89">
        <f>'법정동(2013)'!N25-'법정동(2012)'!N27</f>
        <v>0</v>
      </c>
      <c r="O23" s="89">
        <f>'법정동(2013)'!O25-'법정동(2012)'!O27</f>
        <v>0</v>
      </c>
      <c r="P23" s="89">
        <f>'법정동(2013)'!P25-'법정동(2012)'!P27</f>
        <v>0</v>
      </c>
      <c r="Q23" s="89">
        <f>'법정동(2013)'!Q25-'법정동(2012)'!Q27</f>
        <v>0</v>
      </c>
      <c r="R23" s="89">
        <f>'법정동(2013)'!R25-'법정동(2012)'!R27</f>
        <v>485</v>
      </c>
      <c r="S23" s="89">
        <f>'법정동(2013)'!S25-'법정동(2012)'!S27</f>
        <v>-12</v>
      </c>
      <c r="T23" s="89">
        <f>'법정동(2013)'!T25-'법정동(2012)'!T27</f>
        <v>0</v>
      </c>
      <c r="U23" s="89">
        <f>'법정동(2013)'!U25-'법정동(2012)'!U27</f>
        <v>0</v>
      </c>
      <c r="V23" s="89">
        <f>'법정동(2013)'!V25-'법정동(2012)'!V27</f>
        <v>0</v>
      </c>
      <c r="W23" s="89">
        <f>'법정동(2013)'!W25-'법정동(2012)'!W27</f>
        <v>0</v>
      </c>
      <c r="X23" s="89">
        <f>'법정동(2013)'!X25-'법정동(2012)'!X27</f>
        <v>-173</v>
      </c>
      <c r="Y23" s="89">
        <f>'법정동(2013)'!Y25-'법정동(2012)'!Y27</f>
        <v>-11</v>
      </c>
      <c r="Z23" s="89">
        <f>'법정동(2013)'!Z25-'법정동(2012)'!Z27</f>
        <v>0</v>
      </c>
      <c r="AA23" s="89">
        <f>'법정동(2013)'!AA25-'법정동(2012)'!AA27</f>
        <v>0</v>
      </c>
      <c r="AB23" s="89">
        <f>'법정동(2013)'!AB25-'법정동(2012)'!AB27</f>
        <v>0</v>
      </c>
      <c r="AC23" s="89">
        <f>'법정동(2013)'!AC25-'법정동(2012)'!AC27</f>
        <v>0</v>
      </c>
      <c r="AD23" s="89">
        <f>'법정동(2013)'!AD25-'법정동(2012)'!AD27</f>
        <v>1890</v>
      </c>
      <c r="AE23" s="89">
        <f>'법정동(2013)'!AE25-'법정동(2012)'!AE27</f>
        <v>3</v>
      </c>
      <c r="AF23" s="89">
        <f>'법정동(2013)'!AF25-'법정동(2012)'!AF27</f>
        <v>0</v>
      </c>
      <c r="AG23" s="89">
        <f>'법정동(2013)'!AG25-'법정동(2012)'!AG27</f>
        <v>0</v>
      </c>
      <c r="AH23" s="89">
        <f>'법정동(2013)'!AH25-'법정동(2012)'!AH27</f>
        <v>0</v>
      </c>
      <c r="AI23" s="89">
        <f>'법정동(2013)'!AI25-'법정동(2012)'!AI27</f>
        <v>0</v>
      </c>
      <c r="AJ23" s="89">
        <f>'법정동(2013)'!AJ25-'법정동(2012)'!AJ27</f>
        <v>0</v>
      </c>
      <c r="AK23" s="89">
        <f>'법정동(2013)'!AK25-'법정동(2012)'!AK27</f>
        <v>0</v>
      </c>
      <c r="AL23" s="89">
        <f>'법정동(2013)'!AL25-'법정동(2012)'!AL27</f>
        <v>0</v>
      </c>
      <c r="AM23" s="89">
        <f>'법정동(2013)'!AM25-'법정동(2012)'!AM27</f>
        <v>0</v>
      </c>
      <c r="AN23" s="89">
        <f>'법정동(2013)'!AN25-'법정동(2012)'!AN27</f>
        <v>0</v>
      </c>
      <c r="AO23" s="89">
        <f>'법정동(2013)'!AO25-'법정동(2012)'!AO27</f>
        <v>0</v>
      </c>
      <c r="AP23" s="89">
        <f>'법정동(2013)'!AP25-'법정동(2012)'!AP27</f>
        <v>0</v>
      </c>
      <c r="AQ23" s="89">
        <f>'법정동(2013)'!AQ25-'법정동(2012)'!AQ27</f>
        <v>0</v>
      </c>
      <c r="AR23" s="89">
        <f>'법정동(2013)'!AR25-'법정동(2012)'!AR27</f>
        <v>0</v>
      </c>
      <c r="AS23" s="89">
        <f>'법정동(2013)'!AS25-'법정동(2012)'!AS27</f>
        <v>0</v>
      </c>
      <c r="AT23" s="89">
        <f>'법정동(2013)'!AT25-'법정동(2012)'!AT27</f>
        <v>0</v>
      </c>
      <c r="AU23" s="89">
        <f>'법정동(2013)'!AU25-'법정동(2012)'!AU27</f>
        <v>0</v>
      </c>
      <c r="AV23" s="89">
        <f>'법정동(2013)'!AV25-'법정동(2012)'!AV27</f>
        <v>0</v>
      </c>
      <c r="AW23" s="89">
        <f>'법정동(2013)'!AW25-'법정동(2012)'!AW27</f>
        <v>0</v>
      </c>
      <c r="AX23" s="89">
        <f>'법정동(2013)'!AX25-'법정동(2012)'!AX27</f>
        <v>0</v>
      </c>
      <c r="AY23" s="89">
        <f>'법정동(2013)'!AY25-'법정동(2012)'!AY27</f>
        <v>0</v>
      </c>
      <c r="AZ23" s="89">
        <f>'법정동(2013)'!AZ25-'법정동(2012)'!AZ27</f>
        <v>0</v>
      </c>
      <c r="BA23" s="89">
        <f>'법정동(2013)'!BA25-'법정동(2012)'!BA27</f>
        <v>0</v>
      </c>
      <c r="BB23" s="89">
        <f>'법정동(2013)'!BB25-'법정동(2012)'!BB27</f>
        <v>0</v>
      </c>
      <c r="BC23" s="89">
        <f>'법정동(2013)'!BC25-'법정동(2012)'!BC27</f>
        <v>0</v>
      </c>
      <c r="BD23" s="89">
        <f>'법정동(2013)'!BD25-'법정동(2012)'!BD27</f>
        <v>0</v>
      </c>
      <c r="BE23" s="89">
        <f>'법정동(2013)'!BE25-'법정동(2012)'!BE27</f>
        <v>0</v>
      </c>
      <c r="BF23" s="89">
        <f>'법정동(2013)'!BF25-'법정동(2012)'!BF27</f>
        <v>0</v>
      </c>
      <c r="BG23" s="89">
        <f>'법정동(2013)'!BG25-'법정동(2012)'!BG27</f>
        <v>0</v>
      </c>
    </row>
    <row r="24" spans="1:59" s="84" customFormat="1" ht="21.75" customHeight="1">
      <c r="A24" s="88" t="s">
        <v>27</v>
      </c>
      <c r="B24" s="89">
        <f>'법정동(2013)'!B26-'법정동(2012)'!B28</f>
        <v>-174</v>
      </c>
      <c r="C24" s="89">
        <f>'법정동(2013)'!C26-'법정동(2012)'!C28</f>
        <v>6</v>
      </c>
      <c r="D24" s="89">
        <f>'법정동(2013)'!D26-'법정동(2012)'!D28</f>
        <v>-49</v>
      </c>
      <c r="E24" s="89">
        <f>'법정동(2013)'!E26-'법정동(2012)'!E28</f>
        <v>1</v>
      </c>
      <c r="F24" s="89">
        <f>'법정동(2013)'!F26-'법정동(2012)'!F28</f>
        <v>0</v>
      </c>
      <c r="G24" s="89">
        <f>'법정동(2013)'!G26-'법정동(2012)'!G28</f>
        <v>1</v>
      </c>
      <c r="H24" s="89">
        <f>'법정동(2013)'!H26-'법정동(2012)'!H28</f>
        <v>0</v>
      </c>
      <c r="I24" s="89">
        <f>'법정동(2013)'!I26-'법정동(2012)'!I28</f>
        <v>0</v>
      </c>
      <c r="J24" s="89">
        <f>'법정동(2013)'!J26-'법정동(2012)'!J28</f>
        <v>0</v>
      </c>
      <c r="K24" s="89">
        <f>'법정동(2013)'!K26-'법정동(2012)'!K28</f>
        <v>0</v>
      </c>
      <c r="L24" s="89">
        <f>'법정동(2013)'!L26-'법정동(2012)'!L28</f>
        <v>0</v>
      </c>
      <c r="M24" s="89">
        <f>'법정동(2013)'!M26-'법정동(2012)'!M28</f>
        <v>0</v>
      </c>
      <c r="N24" s="89">
        <f>'법정동(2013)'!N26-'법정동(2012)'!N28</f>
        <v>0</v>
      </c>
      <c r="O24" s="89">
        <f>'법정동(2013)'!O26-'법정동(2012)'!O28</f>
        <v>0</v>
      </c>
      <c r="P24" s="89">
        <f>'법정동(2013)'!P26-'법정동(2012)'!P28</f>
        <v>0</v>
      </c>
      <c r="Q24" s="89">
        <f>'법정동(2013)'!Q26-'법정동(2012)'!Q28</f>
        <v>0</v>
      </c>
      <c r="R24" s="89">
        <f>'법정동(2013)'!R26-'법정동(2012)'!R28</f>
        <v>0</v>
      </c>
      <c r="S24" s="89">
        <f>'법정동(2013)'!S26-'법정동(2012)'!S28</f>
        <v>4</v>
      </c>
      <c r="T24" s="89">
        <f>'법정동(2013)'!T26-'법정동(2012)'!T28</f>
        <v>0</v>
      </c>
      <c r="U24" s="89">
        <f>'법정동(2013)'!U26-'법정동(2012)'!U28</f>
        <v>0</v>
      </c>
      <c r="V24" s="89">
        <f>'법정동(2013)'!V26-'법정동(2012)'!V28</f>
        <v>0</v>
      </c>
      <c r="W24" s="89">
        <f>'법정동(2013)'!W26-'법정동(2012)'!W28</f>
        <v>0</v>
      </c>
      <c r="X24" s="89">
        <f>'법정동(2013)'!X26-'법정동(2012)'!X28</f>
        <v>0</v>
      </c>
      <c r="Y24" s="89">
        <f>'법정동(2013)'!Y26-'법정동(2012)'!Y28</f>
        <v>0</v>
      </c>
      <c r="Z24" s="89">
        <f>'법정동(2013)'!Z26-'법정동(2012)'!Z28</f>
        <v>0</v>
      </c>
      <c r="AA24" s="89">
        <f>'법정동(2013)'!AA26-'법정동(2012)'!AA28</f>
        <v>0</v>
      </c>
      <c r="AB24" s="89">
        <f>'법정동(2013)'!AB26-'법정동(2012)'!AB28</f>
        <v>0</v>
      </c>
      <c r="AC24" s="89">
        <f>'법정동(2013)'!AC26-'법정동(2012)'!AC28</f>
        <v>0</v>
      </c>
      <c r="AD24" s="89">
        <f>'법정동(2013)'!AD26-'법정동(2012)'!AD28</f>
        <v>0</v>
      </c>
      <c r="AE24" s="89">
        <f>'법정동(2013)'!AE26-'법정동(2012)'!AE28</f>
        <v>0</v>
      </c>
      <c r="AF24" s="89">
        <f>'법정동(2013)'!AF26-'법정동(2012)'!AF28</f>
        <v>0</v>
      </c>
      <c r="AG24" s="89">
        <f>'법정동(2013)'!AG26-'법정동(2012)'!AG28</f>
        <v>0</v>
      </c>
      <c r="AH24" s="89">
        <f>'법정동(2013)'!AH26-'법정동(2012)'!AH28</f>
        <v>0</v>
      </c>
      <c r="AI24" s="89">
        <f>'법정동(2013)'!AI26-'법정동(2012)'!AI28</f>
        <v>0</v>
      </c>
      <c r="AJ24" s="89">
        <f>'법정동(2013)'!AJ26-'법정동(2012)'!AJ28</f>
        <v>0</v>
      </c>
      <c r="AK24" s="89">
        <f>'법정동(2013)'!AK26-'법정동(2012)'!AK28</f>
        <v>0</v>
      </c>
      <c r="AL24" s="89">
        <f>'법정동(2013)'!AL26-'법정동(2012)'!AL28</f>
        <v>-125</v>
      </c>
      <c r="AM24" s="89">
        <f>'법정동(2013)'!AM26-'법정동(2012)'!AM28</f>
        <v>0</v>
      </c>
      <c r="AN24" s="89">
        <f>'법정동(2013)'!AN26-'법정동(2012)'!AN28</f>
        <v>0</v>
      </c>
      <c r="AO24" s="89">
        <f>'법정동(2013)'!AO26-'법정동(2012)'!AO28</f>
        <v>0</v>
      </c>
      <c r="AP24" s="89">
        <f>'법정동(2013)'!AP26-'법정동(2012)'!AP28</f>
        <v>0</v>
      </c>
      <c r="AQ24" s="89">
        <f>'법정동(2013)'!AQ26-'법정동(2012)'!AQ28</f>
        <v>0</v>
      </c>
      <c r="AR24" s="89">
        <f>'법정동(2013)'!AR26-'법정동(2012)'!AR28</f>
        <v>0</v>
      </c>
      <c r="AS24" s="89">
        <f>'법정동(2013)'!AS26-'법정동(2012)'!AS28</f>
        <v>0</v>
      </c>
      <c r="AT24" s="89">
        <f>'법정동(2013)'!AT26-'법정동(2012)'!AT28</f>
        <v>0</v>
      </c>
      <c r="AU24" s="89">
        <f>'법정동(2013)'!AU26-'법정동(2012)'!AU28</f>
        <v>0</v>
      </c>
      <c r="AV24" s="89">
        <f>'법정동(2013)'!AV26-'법정동(2012)'!AV28</f>
        <v>0</v>
      </c>
      <c r="AW24" s="89">
        <f>'법정동(2013)'!AW26-'법정동(2012)'!AW28</f>
        <v>0</v>
      </c>
      <c r="AX24" s="89">
        <f>'법정동(2013)'!AX26-'법정동(2012)'!AX28</f>
        <v>0</v>
      </c>
      <c r="AY24" s="89">
        <f>'법정동(2013)'!AY26-'법정동(2012)'!AY28</f>
        <v>0</v>
      </c>
      <c r="AZ24" s="89">
        <f>'법정동(2013)'!AZ26-'법정동(2012)'!AZ28</f>
        <v>0</v>
      </c>
      <c r="BA24" s="89">
        <f>'법정동(2013)'!BA26-'법정동(2012)'!BA28</f>
        <v>0</v>
      </c>
      <c r="BB24" s="89">
        <f>'법정동(2013)'!BB26-'법정동(2012)'!BB28</f>
        <v>0</v>
      </c>
      <c r="BC24" s="89">
        <f>'법정동(2013)'!BC26-'법정동(2012)'!BC28</f>
        <v>0</v>
      </c>
      <c r="BD24" s="89">
        <f>'법정동(2013)'!BD26-'법정동(2012)'!BD28</f>
        <v>0</v>
      </c>
      <c r="BE24" s="89">
        <f>'법정동(2013)'!BE26-'법정동(2012)'!BE28</f>
        <v>0</v>
      </c>
      <c r="BF24" s="89">
        <f>'법정동(2013)'!BF26-'법정동(2012)'!BF28</f>
        <v>0</v>
      </c>
      <c r="BG24" s="89">
        <f>'법정동(2013)'!BG26-'법정동(2012)'!BG28</f>
        <v>0</v>
      </c>
    </row>
    <row r="25" spans="1:59" s="84" customFormat="1" ht="21.75" customHeight="1">
      <c r="A25" s="88" t="s">
        <v>28</v>
      </c>
      <c r="B25" s="89">
        <f>'법정동(2013)'!B27-'법정동(2012)'!B29</f>
        <v>0</v>
      </c>
      <c r="C25" s="89">
        <f>'법정동(2013)'!C27-'법정동(2012)'!C29</f>
        <v>-34</v>
      </c>
      <c r="D25" s="89">
        <f>'법정동(2013)'!D27-'법정동(2012)'!D29</f>
        <v>-6092</v>
      </c>
      <c r="E25" s="89">
        <f>'법정동(2013)'!E27-'법정동(2012)'!E29</f>
        <v>-23</v>
      </c>
      <c r="F25" s="89">
        <f>'법정동(2013)'!F27-'법정동(2012)'!F29</f>
        <v>-5689</v>
      </c>
      <c r="G25" s="89">
        <f>'법정동(2013)'!G27-'법정동(2012)'!G29</f>
        <v>-2</v>
      </c>
      <c r="H25" s="89">
        <f>'법정동(2013)'!H27-'법정동(2012)'!H29</f>
        <v>0</v>
      </c>
      <c r="I25" s="89">
        <f>'법정동(2013)'!I27-'법정동(2012)'!I29</f>
        <v>0</v>
      </c>
      <c r="J25" s="89">
        <f>'법정동(2013)'!J27-'법정동(2012)'!J29</f>
        <v>0</v>
      </c>
      <c r="K25" s="89">
        <f>'법정동(2013)'!K27-'법정동(2012)'!K29</f>
        <v>0</v>
      </c>
      <c r="L25" s="89">
        <f>'법정동(2013)'!L27-'법정동(2012)'!L29</f>
        <v>-67597</v>
      </c>
      <c r="M25" s="89">
        <f>'법정동(2013)'!M27-'법정동(2012)'!M29</f>
        <v>-20</v>
      </c>
      <c r="N25" s="89">
        <f>'법정동(2013)'!N27-'법정동(2012)'!N29</f>
        <v>0</v>
      </c>
      <c r="O25" s="89">
        <f>'법정동(2013)'!O27-'법정동(2012)'!O29</f>
        <v>0</v>
      </c>
      <c r="P25" s="89">
        <f>'법정동(2013)'!P27-'법정동(2012)'!P29</f>
        <v>0</v>
      </c>
      <c r="Q25" s="89">
        <f>'법정동(2013)'!Q27-'법정동(2012)'!Q29</f>
        <v>0</v>
      </c>
      <c r="R25" s="89">
        <f>'법정동(2013)'!R27-'법정동(2012)'!R29</f>
        <v>4850.5999999999767</v>
      </c>
      <c r="S25" s="89">
        <f>'법정동(2013)'!S27-'법정동(2012)'!S29</f>
        <v>11</v>
      </c>
      <c r="T25" s="89">
        <f>'법정동(2013)'!T27-'법정동(2012)'!T29</f>
        <v>0</v>
      </c>
      <c r="U25" s="89">
        <f>'법정동(2013)'!U27-'법정동(2012)'!U29</f>
        <v>0</v>
      </c>
      <c r="V25" s="89">
        <f>'법정동(2013)'!V27-'법정동(2012)'!V29</f>
        <v>0</v>
      </c>
      <c r="W25" s="89">
        <f>'법정동(2013)'!W27-'법정동(2012)'!W29</f>
        <v>0</v>
      </c>
      <c r="X25" s="89">
        <f>'법정동(2013)'!X27-'법정동(2012)'!X29</f>
        <v>1460</v>
      </c>
      <c r="Y25" s="89">
        <f>'법정동(2013)'!Y27-'법정동(2012)'!Y29</f>
        <v>3</v>
      </c>
      <c r="Z25" s="89">
        <f>'법정동(2013)'!Z27-'법정동(2012)'!Z29</f>
        <v>0</v>
      </c>
      <c r="AA25" s="89">
        <f>'법정동(2013)'!AA27-'법정동(2012)'!AA29</f>
        <v>0</v>
      </c>
      <c r="AB25" s="89">
        <f>'법정동(2013)'!AB27-'법정동(2012)'!AB29</f>
        <v>0</v>
      </c>
      <c r="AC25" s="89">
        <f>'법정동(2013)'!AC27-'법정동(2012)'!AC29</f>
        <v>0</v>
      </c>
      <c r="AD25" s="89">
        <f>'법정동(2013)'!AD27-'법정동(2012)'!AD29</f>
        <v>89050.000000000029</v>
      </c>
      <c r="AE25" s="89">
        <f>'법정동(2013)'!AE27-'법정동(2012)'!AE29</f>
        <v>5</v>
      </c>
      <c r="AF25" s="89">
        <f>'법정동(2013)'!AF27-'법정동(2012)'!AF29</f>
        <v>0</v>
      </c>
      <c r="AG25" s="89">
        <f>'법정동(2013)'!AG27-'법정동(2012)'!AG29</f>
        <v>0</v>
      </c>
      <c r="AH25" s="89">
        <f>'법정동(2013)'!AH27-'법정동(2012)'!AH29</f>
        <v>0</v>
      </c>
      <c r="AI25" s="89">
        <f>'법정동(2013)'!AI27-'법정동(2012)'!AI29</f>
        <v>0</v>
      </c>
      <c r="AJ25" s="89">
        <f>'법정동(2013)'!AJ27-'법정동(2012)'!AJ29</f>
        <v>0</v>
      </c>
      <c r="AK25" s="89">
        <f>'법정동(2013)'!AK27-'법정동(2012)'!AK29</f>
        <v>0</v>
      </c>
      <c r="AL25" s="89">
        <f>'법정동(2013)'!AL27-'법정동(2012)'!AL29</f>
        <v>-109</v>
      </c>
      <c r="AM25" s="89">
        <f>'법정동(2013)'!AM27-'법정동(2012)'!AM29</f>
        <v>-2</v>
      </c>
      <c r="AN25" s="89">
        <f>'법정동(2013)'!AN27-'법정동(2012)'!AN29</f>
        <v>0</v>
      </c>
      <c r="AO25" s="89">
        <f>'법정동(2013)'!AO27-'법정동(2012)'!AO29</f>
        <v>0</v>
      </c>
      <c r="AP25" s="89">
        <f>'법정동(2013)'!AP27-'법정동(2012)'!AP29</f>
        <v>0</v>
      </c>
      <c r="AQ25" s="89">
        <f>'법정동(2013)'!AQ27-'법정동(2012)'!AQ29</f>
        <v>0</v>
      </c>
      <c r="AR25" s="89">
        <f>'법정동(2013)'!AR27-'법정동(2012)'!AR29</f>
        <v>-15443</v>
      </c>
      <c r="AS25" s="89">
        <f>'법정동(2013)'!AS27-'법정동(2012)'!AS29</f>
        <v>-5</v>
      </c>
      <c r="AT25" s="89">
        <f>'법정동(2013)'!AT27-'법정동(2012)'!AT29</f>
        <v>0</v>
      </c>
      <c r="AU25" s="89">
        <f>'법정동(2013)'!AU27-'법정동(2012)'!AU29</f>
        <v>0</v>
      </c>
      <c r="AV25" s="89">
        <f>'법정동(2013)'!AV27-'법정동(2012)'!AV29</f>
        <v>0</v>
      </c>
      <c r="AW25" s="89">
        <f>'법정동(2013)'!AW27-'법정동(2012)'!AW29</f>
        <v>0</v>
      </c>
      <c r="AX25" s="89">
        <f>'법정동(2013)'!AX27-'법정동(2012)'!AX29</f>
        <v>0</v>
      </c>
      <c r="AY25" s="89">
        <f>'법정동(2013)'!AY27-'법정동(2012)'!AY29</f>
        <v>0</v>
      </c>
      <c r="AZ25" s="89">
        <f>'법정동(2013)'!AZ27-'법정동(2012)'!AZ29</f>
        <v>0</v>
      </c>
      <c r="BA25" s="89">
        <f>'법정동(2013)'!BA27-'법정동(2012)'!BA29</f>
        <v>0</v>
      </c>
      <c r="BB25" s="89">
        <f>'법정동(2013)'!BB27-'법정동(2012)'!BB29</f>
        <v>0</v>
      </c>
      <c r="BC25" s="89">
        <f>'법정동(2013)'!BC27-'법정동(2012)'!BC29</f>
        <v>0</v>
      </c>
      <c r="BD25" s="89">
        <f>'법정동(2013)'!BD27-'법정동(2012)'!BD29</f>
        <v>0</v>
      </c>
      <c r="BE25" s="89">
        <f>'법정동(2013)'!BE27-'법정동(2012)'!BE29</f>
        <v>0</v>
      </c>
      <c r="BF25" s="89">
        <f>'법정동(2013)'!BF27-'법정동(2012)'!BF29</f>
        <v>-430.60000000000582</v>
      </c>
      <c r="BG25" s="89">
        <f>'법정동(2013)'!BG27-'법정동(2012)'!BG29</f>
        <v>-1</v>
      </c>
    </row>
    <row r="26" spans="1:59" s="84" customFormat="1" ht="21.75" customHeight="1">
      <c r="A26" s="88" t="s">
        <v>29</v>
      </c>
      <c r="B26" s="89">
        <f>'법정동(2013)'!B28-'법정동(2012)'!B30</f>
        <v>0</v>
      </c>
      <c r="C26" s="89">
        <f>'법정동(2013)'!C28-'법정동(2012)'!C30</f>
        <v>-74</v>
      </c>
      <c r="D26" s="89">
        <f>'법정동(2013)'!D28-'법정동(2012)'!D30</f>
        <v>-5289</v>
      </c>
      <c r="E26" s="89">
        <f>'법정동(2013)'!E28-'법정동(2012)'!E30</f>
        <v>-17</v>
      </c>
      <c r="F26" s="89">
        <f>'법정동(2013)'!F28-'법정동(2012)'!F30</f>
        <v>-2840</v>
      </c>
      <c r="G26" s="89">
        <f>'법정동(2013)'!G28-'법정동(2012)'!G30</f>
        <v>-9</v>
      </c>
      <c r="H26" s="89">
        <f>'법정동(2013)'!H28-'법정동(2012)'!H30</f>
        <v>0</v>
      </c>
      <c r="I26" s="89">
        <f>'법정동(2013)'!I28-'법정동(2012)'!I30</f>
        <v>0</v>
      </c>
      <c r="J26" s="89">
        <f>'법정동(2013)'!J28-'법정동(2012)'!J30</f>
        <v>0</v>
      </c>
      <c r="K26" s="89">
        <f>'법정동(2013)'!K28-'법정동(2012)'!K30</f>
        <v>0</v>
      </c>
      <c r="L26" s="89">
        <f>'법정동(2013)'!L28-'법정동(2012)'!L30</f>
        <v>-141448</v>
      </c>
      <c r="M26" s="89">
        <f>'법정동(2013)'!M28-'법정동(2012)'!M30</f>
        <v>-67</v>
      </c>
      <c r="N26" s="89">
        <f>'법정동(2013)'!N28-'법정동(2012)'!N30</f>
        <v>0</v>
      </c>
      <c r="O26" s="89">
        <f>'법정동(2013)'!O28-'법정동(2012)'!O30</f>
        <v>0</v>
      </c>
      <c r="P26" s="89">
        <f>'법정동(2013)'!P28-'법정동(2012)'!P30</f>
        <v>0</v>
      </c>
      <c r="Q26" s="89">
        <f>'법정동(2013)'!Q28-'법정동(2012)'!Q30</f>
        <v>0</v>
      </c>
      <c r="R26" s="89">
        <f>'법정동(2013)'!R28-'법정동(2012)'!R30</f>
        <v>9336.2000000000116</v>
      </c>
      <c r="S26" s="89">
        <f>'법정동(2013)'!S28-'법정동(2012)'!S30</f>
        <v>-1</v>
      </c>
      <c r="T26" s="89">
        <f>'법정동(2013)'!T28-'법정동(2012)'!T30</f>
        <v>0</v>
      </c>
      <c r="U26" s="89">
        <f>'법정동(2013)'!U28-'법정동(2012)'!U30</f>
        <v>0</v>
      </c>
      <c r="V26" s="89">
        <f>'법정동(2013)'!V28-'법정동(2012)'!V30</f>
        <v>722</v>
      </c>
      <c r="W26" s="89">
        <f>'법정동(2013)'!W28-'법정동(2012)'!W30</f>
        <v>1</v>
      </c>
      <c r="X26" s="89">
        <f>'법정동(2013)'!X28-'법정동(2012)'!X30</f>
        <v>1525.7999999999997</v>
      </c>
      <c r="Y26" s="89">
        <f>'법정동(2013)'!Y28-'법정동(2012)'!Y30</f>
        <v>8</v>
      </c>
      <c r="Z26" s="89">
        <f>'법정동(2013)'!Z28-'법정동(2012)'!Z30</f>
        <v>0</v>
      </c>
      <c r="AA26" s="89">
        <f>'법정동(2013)'!AA28-'법정동(2012)'!AA30</f>
        <v>0</v>
      </c>
      <c r="AB26" s="89">
        <f>'법정동(2013)'!AB28-'법정동(2012)'!AB30</f>
        <v>0</v>
      </c>
      <c r="AC26" s="89">
        <f>'법정동(2013)'!AC28-'법정동(2012)'!AC30</f>
        <v>0</v>
      </c>
      <c r="AD26" s="89">
        <f>'법정동(2013)'!AD28-'법정동(2012)'!AD30</f>
        <v>137739.99999999997</v>
      </c>
      <c r="AE26" s="89">
        <f>'법정동(2013)'!AE28-'법정동(2012)'!AE30</f>
        <v>14</v>
      </c>
      <c r="AF26" s="89">
        <f>'법정동(2013)'!AF28-'법정동(2012)'!AF30</f>
        <v>0</v>
      </c>
      <c r="AG26" s="89">
        <f>'법정동(2013)'!AG28-'법정동(2012)'!AG30</f>
        <v>0</v>
      </c>
      <c r="AH26" s="89">
        <f>'법정동(2013)'!AH28-'법정동(2012)'!AH30</f>
        <v>0</v>
      </c>
      <c r="AI26" s="89">
        <f>'법정동(2013)'!AI28-'법정동(2012)'!AI30</f>
        <v>0</v>
      </c>
      <c r="AJ26" s="89">
        <f>'법정동(2013)'!AJ28-'법정동(2012)'!AJ30</f>
        <v>0</v>
      </c>
      <c r="AK26" s="89">
        <f>'법정동(2013)'!AK28-'법정동(2012)'!AK30</f>
        <v>0</v>
      </c>
      <c r="AL26" s="89">
        <f>'법정동(2013)'!AL28-'법정동(2012)'!AL30</f>
        <v>-43</v>
      </c>
      <c r="AM26" s="89">
        <f>'법정동(2013)'!AM28-'법정동(2012)'!AM30</f>
        <v>-2</v>
      </c>
      <c r="AN26" s="89">
        <f>'법정동(2013)'!AN28-'법정동(2012)'!AN30</f>
        <v>0</v>
      </c>
      <c r="AO26" s="89">
        <f>'법정동(2013)'!AO28-'법정동(2012)'!AO30</f>
        <v>0</v>
      </c>
      <c r="AP26" s="89">
        <f>'법정동(2013)'!AP28-'법정동(2012)'!AP30</f>
        <v>0</v>
      </c>
      <c r="AQ26" s="89">
        <f>'법정동(2013)'!AQ28-'법정동(2012)'!AQ30</f>
        <v>0</v>
      </c>
      <c r="AR26" s="89">
        <f>'법정동(2013)'!AR28-'법정동(2012)'!AR30</f>
        <v>0</v>
      </c>
      <c r="AS26" s="89">
        <f>'법정동(2013)'!AS28-'법정동(2012)'!AS30</f>
        <v>0</v>
      </c>
      <c r="AT26" s="89">
        <f>'법정동(2013)'!AT28-'법정동(2012)'!AT30</f>
        <v>0</v>
      </c>
      <c r="AU26" s="89">
        <f>'법정동(2013)'!AU28-'법정동(2012)'!AU30</f>
        <v>0</v>
      </c>
      <c r="AV26" s="89">
        <f>'법정동(2013)'!AV28-'법정동(2012)'!AV30</f>
        <v>0</v>
      </c>
      <c r="AW26" s="89">
        <f>'법정동(2013)'!AW28-'법정동(2012)'!AW30</f>
        <v>0</v>
      </c>
      <c r="AX26" s="89">
        <f>'법정동(2013)'!AX28-'법정동(2012)'!AX30</f>
        <v>0</v>
      </c>
      <c r="AY26" s="89">
        <f>'법정동(2013)'!AY28-'법정동(2012)'!AY30</f>
        <v>0</v>
      </c>
      <c r="AZ26" s="89">
        <f>'법정동(2013)'!AZ28-'법정동(2012)'!AZ30</f>
        <v>0</v>
      </c>
      <c r="BA26" s="89">
        <f>'법정동(2013)'!BA28-'법정동(2012)'!BA30</f>
        <v>0</v>
      </c>
      <c r="BB26" s="89">
        <f>'법정동(2013)'!BB28-'법정동(2012)'!BB30</f>
        <v>0</v>
      </c>
      <c r="BC26" s="89">
        <f>'법정동(2013)'!BC28-'법정동(2012)'!BC30</f>
        <v>0</v>
      </c>
      <c r="BD26" s="89">
        <f>'법정동(2013)'!BD28-'법정동(2012)'!BD30</f>
        <v>0</v>
      </c>
      <c r="BE26" s="89">
        <f>'법정동(2013)'!BE28-'법정동(2012)'!BE30</f>
        <v>0</v>
      </c>
      <c r="BF26" s="89">
        <f>'법정동(2013)'!BF28-'법정동(2012)'!BF30</f>
        <v>296</v>
      </c>
      <c r="BG26" s="89">
        <f>'법정동(2013)'!BG28-'법정동(2012)'!BG30</f>
        <v>-1</v>
      </c>
    </row>
    <row r="27" spans="1:59" s="84" customFormat="1" ht="21.75" customHeight="1">
      <c r="A27" s="88" t="s">
        <v>30</v>
      </c>
      <c r="B27" s="89">
        <f>'법정동(2013)'!B29-'법정동(2012)'!B31</f>
        <v>0</v>
      </c>
      <c r="C27" s="89">
        <f>'법정동(2013)'!C29-'법정동(2012)'!C31</f>
        <v>7</v>
      </c>
      <c r="D27" s="89">
        <f>'법정동(2013)'!D29-'법정동(2012)'!D31</f>
        <v>0</v>
      </c>
      <c r="E27" s="89">
        <f>'법정동(2013)'!E29-'법정동(2012)'!E31</f>
        <v>1</v>
      </c>
      <c r="F27" s="89">
        <f>'법정동(2013)'!F29-'법정동(2012)'!F31</f>
        <v>-60</v>
      </c>
      <c r="G27" s="89">
        <f>'법정동(2013)'!G29-'법정동(2012)'!G31</f>
        <v>1</v>
      </c>
      <c r="H27" s="89">
        <f>'법정동(2013)'!H29-'법정동(2012)'!H31</f>
        <v>0</v>
      </c>
      <c r="I27" s="89">
        <f>'법정동(2013)'!I29-'법정동(2012)'!I31</f>
        <v>0</v>
      </c>
      <c r="J27" s="89">
        <f>'법정동(2013)'!J29-'법정동(2012)'!J31</f>
        <v>0</v>
      </c>
      <c r="K27" s="89">
        <f>'법정동(2013)'!K29-'법정동(2012)'!K31</f>
        <v>0</v>
      </c>
      <c r="L27" s="89">
        <f>'법정동(2013)'!L29-'법정동(2012)'!L31</f>
        <v>-730</v>
      </c>
      <c r="M27" s="89">
        <f>'법정동(2013)'!M29-'법정동(2012)'!M31</f>
        <v>-1</v>
      </c>
      <c r="N27" s="89">
        <f>'법정동(2013)'!N29-'법정동(2012)'!N31</f>
        <v>0</v>
      </c>
      <c r="O27" s="89">
        <f>'법정동(2013)'!O29-'법정동(2012)'!O31</f>
        <v>0</v>
      </c>
      <c r="P27" s="89">
        <f>'법정동(2013)'!P29-'법정동(2012)'!P31</f>
        <v>0</v>
      </c>
      <c r="Q27" s="89">
        <f>'법정동(2013)'!Q29-'법정동(2012)'!Q31</f>
        <v>0</v>
      </c>
      <c r="R27" s="89">
        <f>'법정동(2013)'!R29-'법정동(2012)'!R31</f>
        <v>672</v>
      </c>
      <c r="S27" s="89">
        <f>'법정동(2013)'!S29-'법정동(2012)'!S31</f>
        <v>4</v>
      </c>
      <c r="T27" s="89">
        <f>'법정동(2013)'!T29-'법정동(2012)'!T31</f>
        <v>0</v>
      </c>
      <c r="U27" s="89">
        <f>'법정동(2013)'!U29-'법정동(2012)'!U31</f>
        <v>1</v>
      </c>
      <c r="V27" s="89">
        <f>'법정동(2013)'!V29-'법정동(2012)'!V31</f>
        <v>0</v>
      </c>
      <c r="W27" s="89">
        <f>'법정동(2013)'!W29-'법정동(2012)'!W31</f>
        <v>0</v>
      </c>
      <c r="X27" s="89">
        <f>'법정동(2013)'!X29-'법정동(2012)'!X31</f>
        <v>0</v>
      </c>
      <c r="Y27" s="89">
        <f>'법정동(2013)'!Y29-'법정동(2012)'!Y31</f>
        <v>0</v>
      </c>
      <c r="Z27" s="89">
        <f>'법정동(2013)'!Z29-'법정동(2012)'!Z31</f>
        <v>0</v>
      </c>
      <c r="AA27" s="89">
        <f>'법정동(2013)'!AA29-'법정동(2012)'!AA31</f>
        <v>0</v>
      </c>
      <c r="AB27" s="89">
        <f>'법정동(2013)'!AB29-'법정동(2012)'!AB31</f>
        <v>0</v>
      </c>
      <c r="AC27" s="89">
        <f>'법정동(2013)'!AC29-'법정동(2012)'!AC31</f>
        <v>0</v>
      </c>
      <c r="AD27" s="89">
        <f>'법정동(2013)'!AD29-'법정동(2012)'!AD31</f>
        <v>118</v>
      </c>
      <c r="AE27" s="89">
        <f>'법정동(2013)'!AE29-'법정동(2012)'!AE31</f>
        <v>1</v>
      </c>
      <c r="AF27" s="89">
        <f>'법정동(2013)'!AF29-'법정동(2012)'!AF31</f>
        <v>0</v>
      </c>
      <c r="AG27" s="89">
        <f>'법정동(2013)'!AG29-'법정동(2012)'!AG31</f>
        <v>0</v>
      </c>
      <c r="AH27" s="89">
        <f>'법정동(2013)'!AH29-'법정동(2012)'!AH31</f>
        <v>0</v>
      </c>
      <c r="AI27" s="89">
        <f>'법정동(2013)'!AI29-'법정동(2012)'!AI31</f>
        <v>0</v>
      </c>
      <c r="AJ27" s="89">
        <f>'법정동(2013)'!AJ29-'법정동(2012)'!AJ31</f>
        <v>0</v>
      </c>
      <c r="AK27" s="89">
        <f>'법정동(2013)'!AK29-'법정동(2012)'!AK31</f>
        <v>0</v>
      </c>
      <c r="AL27" s="89">
        <f>'법정동(2013)'!AL29-'법정동(2012)'!AL31</f>
        <v>0</v>
      </c>
      <c r="AM27" s="89">
        <f>'법정동(2013)'!AM29-'법정동(2012)'!AM31</f>
        <v>0</v>
      </c>
      <c r="AN27" s="89">
        <f>'법정동(2013)'!AN29-'법정동(2012)'!AN31</f>
        <v>0</v>
      </c>
      <c r="AO27" s="89">
        <f>'법정동(2013)'!AO29-'법정동(2012)'!AO31</f>
        <v>0</v>
      </c>
      <c r="AP27" s="89">
        <f>'법정동(2013)'!AP29-'법정동(2012)'!AP31</f>
        <v>0</v>
      </c>
      <c r="AQ27" s="89">
        <f>'법정동(2013)'!AQ29-'법정동(2012)'!AQ31</f>
        <v>0</v>
      </c>
      <c r="AR27" s="89">
        <f>'법정동(2013)'!AR29-'법정동(2012)'!AR31</f>
        <v>0</v>
      </c>
      <c r="AS27" s="89">
        <f>'법정동(2013)'!AS29-'법정동(2012)'!AS31</f>
        <v>0</v>
      </c>
      <c r="AT27" s="89">
        <f>'법정동(2013)'!AT29-'법정동(2012)'!AT31</f>
        <v>0</v>
      </c>
      <c r="AU27" s="89">
        <f>'법정동(2013)'!AU29-'법정동(2012)'!AU31</f>
        <v>0</v>
      </c>
      <c r="AV27" s="89">
        <f>'법정동(2013)'!AV29-'법정동(2012)'!AV31</f>
        <v>0</v>
      </c>
      <c r="AW27" s="89">
        <f>'법정동(2013)'!AW29-'법정동(2012)'!AW31</f>
        <v>0</v>
      </c>
      <c r="AX27" s="89">
        <f>'법정동(2013)'!AX29-'법정동(2012)'!AX31</f>
        <v>0</v>
      </c>
      <c r="AY27" s="89">
        <f>'법정동(2013)'!AY29-'법정동(2012)'!AY31</f>
        <v>0</v>
      </c>
      <c r="AZ27" s="89">
        <f>'법정동(2013)'!AZ29-'법정동(2012)'!AZ31</f>
        <v>0</v>
      </c>
      <c r="BA27" s="89">
        <f>'법정동(2013)'!BA29-'법정동(2012)'!BA31</f>
        <v>0</v>
      </c>
      <c r="BB27" s="89">
        <f>'법정동(2013)'!BB29-'법정동(2012)'!BB31</f>
        <v>0</v>
      </c>
      <c r="BC27" s="89">
        <f>'법정동(2013)'!BC29-'법정동(2012)'!BC31</f>
        <v>0</v>
      </c>
      <c r="BD27" s="89">
        <f>'법정동(2013)'!BD29-'법정동(2012)'!BD31</f>
        <v>0</v>
      </c>
      <c r="BE27" s="89">
        <f>'법정동(2013)'!BE29-'법정동(2012)'!BE31</f>
        <v>0</v>
      </c>
      <c r="BF27" s="89">
        <f>'법정동(2013)'!BF29-'법정동(2012)'!BF31</f>
        <v>0</v>
      </c>
      <c r="BG27" s="89">
        <f>'법정동(2013)'!BG29-'법정동(2012)'!BG31</f>
        <v>0</v>
      </c>
    </row>
    <row r="28" spans="1:59" s="84" customFormat="1" ht="21.75" customHeight="1">
      <c r="A28" s="88" t="s">
        <v>31</v>
      </c>
      <c r="B28" s="89">
        <f>'법정동(2013)'!B30-'법정동(2012)'!B32</f>
        <v>166</v>
      </c>
      <c r="C28" s="89">
        <f>'법정동(2013)'!C30-'법정동(2012)'!C32</f>
        <v>-10</v>
      </c>
      <c r="D28" s="89">
        <f>'법정동(2013)'!D30-'법정동(2012)'!D32</f>
        <v>-50174</v>
      </c>
      <c r="E28" s="89">
        <f>'법정동(2013)'!E30-'법정동(2012)'!E32</f>
        <v>-7</v>
      </c>
      <c r="F28" s="89">
        <f>'법정동(2013)'!F30-'법정동(2012)'!F32</f>
        <v>-8011</v>
      </c>
      <c r="G28" s="89">
        <f>'법정동(2013)'!G30-'법정동(2012)'!G32</f>
        <v>-4</v>
      </c>
      <c r="H28" s="89">
        <f>'법정동(2013)'!H30-'법정동(2012)'!H32</f>
        <v>0</v>
      </c>
      <c r="I28" s="89">
        <f>'법정동(2013)'!I30-'법정동(2012)'!I32</f>
        <v>0</v>
      </c>
      <c r="J28" s="89">
        <f>'법정동(2013)'!J30-'법정동(2012)'!J32</f>
        <v>0</v>
      </c>
      <c r="K28" s="89">
        <f>'법정동(2013)'!K30-'법정동(2012)'!K32</f>
        <v>0</v>
      </c>
      <c r="L28" s="89">
        <f>'법정동(2013)'!L30-'법정동(2012)'!L32</f>
        <v>-170834</v>
      </c>
      <c r="M28" s="89">
        <f>'법정동(2013)'!M30-'법정동(2012)'!M32</f>
        <v>-57</v>
      </c>
      <c r="N28" s="89">
        <f>'법정동(2013)'!N30-'법정동(2012)'!N32</f>
        <v>0</v>
      </c>
      <c r="O28" s="89">
        <f>'법정동(2013)'!O30-'법정동(2012)'!O32</f>
        <v>0</v>
      </c>
      <c r="P28" s="89">
        <f>'법정동(2013)'!P30-'법정동(2012)'!P32</f>
        <v>0</v>
      </c>
      <c r="Q28" s="89">
        <f>'법정동(2013)'!Q30-'법정동(2012)'!Q32</f>
        <v>0</v>
      </c>
      <c r="R28" s="89">
        <f>'법정동(2013)'!R30-'법정동(2012)'!R32</f>
        <v>2274</v>
      </c>
      <c r="S28" s="89">
        <f>'법정동(2013)'!S30-'법정동(2012)'!S32</f>
        <v>18</v>
      </c>
      <c r="T28" s="89">
        <f>'법정동(2013)'!T30-'법정동(2012)'!T32</f>
        <v>0</v>
      </c>
      <c r="U28" s="89">
        <f>'법정동(2013)'!U30-'법정동(2012)'!U32</f>
        <v>0</v>
      </c>
      <c r="V28" s="89">
        <f>'법정동(2013)'!V30-'법정동(2012)'!V32</f>
        <v>0</v>
      </c>
      <c r="W28" s="89">
        <f>'법정동(2013)'!W30-'법정동(2012)'!W32</f>
        <v>0</v>
      </c>
      <c r="X28" s="89">
        <f>'법정동(2013)'!X30-'법정동(2012)'!X32</f>
        <v>0</v>
      </c>
      <c r="Y28" s="89">
        <f>'법정동(2013)'!Y30-'법정동(2012)'!Y32</f>
        <v>0</v>
      </c>
      <c r="Z28" s="89">
        <f>'법정동(2013)'!Z30-'법정동(2012)'!Z32</f>
        <v>0</v>
      </c>
      <c r="AA28" s="89">
        <f>'법정동(2013)'!AA30-'법정동(2012)'!AA32</f>
        <v>1</v>
      </c>
      <c r="AB28" s="89">
        <f>'법정동(2013)'!AB30-'법정동(2012)'!AB32</f>
        <v>237</v>
      </c>
      <c r="AC28" s="89">
        <f>'법정동(2013)'!AC30-'법정동(2012)'!AC32</f>
        <v>2</v>
      </c>
      <c r="AD28" s="89">
        <f>'법정동(2013)'!AD30-'법정동(2012)'!AD32</f>
        <v>217440.99999999997</v>
      </c>
      <c r="AE28" s="89">
        <f>'법정동(2013)'!AE30-'법정동(2012)'!AE32</f>
        <v>28</v>
      </c>
      <c r="AF28" s="89">
        <f>'법정동(2013)'!AF30-'법정동(2012)'!AF32</f>
        <v>-1248</v>
      </c>
      <c r="AG28" s="89">
        <f>'법정동(2013)'!AG30-'법정동(2012)'!AG32</f>
        <v>-2</v>
      </c>
      <c r="AH28" s="89">
        <f>'법정동(2013)'!AH30-'법정동(2012)'!AH32</f>
        <v>0</v>
      </c>
      <c r="AI28" s="89">
        <f>'법정동(2013)'!AI30-'법정동(2012)'!AI32</f>
        <v>0</v>
      </c>
      <c r="AJ28" s="89">
        <f>'법정동(2013)'!AJ30-'법정동(2012)'!AJ32</f>
        <v>0</v>
      </c>
      <c r="AK28" s="89">
        <f>'법정동(2013)'!AK30-'법정동(2012)'!AK32</f>
        <v>0</v>
      </c>
      <c r="AL28" s="89">
        <f>'법정동(2013)'!AL30-'법정동(2012)'!AL32</f>
        <v>-747</v>
      </c>
      <c r="AM28" s="89">
        <f>'법정동(2013)'!AM30-'법정동(2012)'!AM32</f>
        <v>-3</v>
      </c>
      <c r="AN28" s="89">
        <f>'법정동(2013)'!AN30-'법정동(2012)'!AN32</f>
        <v>0</v>
      </c>
      <c r="AO28" s="89">
        <f>'법정동(2013)'!AO30-'법정동(2012)'!AO32</f>
        <v>0</v>
      </c>
      <c r="AP28" s="89">
        <f>'법정동(2013)'!AP30-'법정동(2012)'!AP32</f>
        <v>0</v>
      </c>
      <c r="AQ28" s="89">
        <f>'법정동(2013)'!AQ30-'법정동(2012)'!AQ32</f>
        <v>0</v>
      </c>
      <c r="AR28" s="89">
        <f>'법정동(2013)'!AR30-'법정동(2012)'!AR32</f>
        <v>-265</v>
      </c>
      <c r="AS28" s="89">
        <f>'법정동(2013)'!AS30-'법정동(2012)'!AS32</f>
        <v>-2</v>
      </c>
      <c r="AT28" s="89">
        <f>'법정동(2013)'!AT30-'법정동(2012)'!AT32</f>
        <v>0</v>
      </c>
      <c r="AU28" s="89">
        <f>'법정동(2013)'!AU30-'법정동(2012)'!AU32</f>
        <v>0</v>
      </c>
      <c r="AV28" s="89">
        <f>'법정동(2013)'!AV30-'법정동(2012)'!AV32</f>
        <v>0</v>
      </c>
      <c r="AW28" s="89">
        <f>'법정동(2013)'!AW30-'법정동(2012)'!AW32</f>
        <v>0</v>
      </c>
      <c r="AX28" s="89">
        <f>'법정동(2013)'!AX30-'법정동(2012)'!AX32</f>
        <v>0</v>
      </c>
      <c r="AY28" s="89">
        <f>'법정동(2013)'!AY30-'법정동(2012)'!AY32</f>
        <v>0</v>
      </c>
      <c r="AZ28" s="89">
        <f>'법정동(2013)'!AZ30-'법정동(2012)'!AZ32</f>
        <v>0</v>
      </c>
      <c r="BA28" s="89">
        <f>'법정동(2013)'!BA30-'법정동(2012)'!BA32</f>
        <v>0</v>
      </c>
      <c r="BB28" s="89">
        <f>'법정동(2013)'!BB30-'법정동(2012)'!BB32</f>
        <v>0</v>
      </c>
      <c r="BC28" s="89">
        <f>'법정동(2013)'!BC30-'법정동(2012)'!BC32</f>
        <v>0</v>
      </c>
      <c r="BD28" s="89">
        <f>'법정동(2013)'!BD30-'법정동(2012)'!BD32</f>
        <v>-264</v>
      </c>
      <c r="BE28" s="89">
        <f>'법정동(2013)'!BE30-'법정동(2012)'!BE32</f>
        <v>1</v>
      </c>
      <c r="BF28" s="89">
        <f>'법정동(2013)'!BF30-'법정동(2012)'!BF32</f>
        <v>11757</v>
      </c>
      <c r="BG28" s="89">
        <f>'법정동(2013)'!BG30-'법정동(2012)'!BG32</f>
        <v>15</v>
      </c>
    </row>
    <row r="29" spans="1:59" s="84" customFormat="1" ht="21.75" customHeight="1">
      <c r="A29" s="88" t="s">
        <v>32</v>
      </c>
      <c r="B29" s="89">
        <f>'법정동(2013)'!B31-'법정동(2012)'!B33</f>
        <v>954.20000000018626</v>
      </c>
      <c r="C29" s="89">
        <f>'법정동(2013)'!C31-'법정동(2012)'!C33</f>
        <v>-1739</v>
      </c>
      <c r="D29" s="89">
        <f>'법정동(2013)'!D31-'법정동(2012)'!D33</f>
        <v>-177021</v>
      </c>
      <c r="E29" s="89">
        <f>'법정동(2013)'!E31-'법정동(2012)'!E33</f>
        <v>-420</v>
      </c>
      <c r="F29" s="89">
        <f>'법정동(2013)'!F31-'법정동(2012)'!F33</f>
        <v>-22877</v>
      </c>
      <c r="G29" s="89">
        <f>'법정동(2013)'!G31-'법정동(2012)'!G33</f>
        <v>-63</v>
      </c>
      <c r="H29" s="89">
        <f>'법정동(2013)'!H31-'법정동(2012)'!H33</f>
        <v>0</v>
      </c>
      <c r="I29" s="89">
        <f>'법정동(2013)'!I31-'법정동(2012)'!I33</f>
        <v>0</v>
      </c>
      <c r="J29" s="89">
        <f>'법정동(2013)'!J31-'법정동(2012)'!J33</f>
        <v>0</v>
      </c>
      <c r="K29" s="89">
        <f>'법정동(2013)'!K31-'법정동(2012)'!K33</f>
        <v>0</v>
      </c>
      <c r="L29" s="89">
        <f>'법정동(2013)'!L31-'법정동(2012)'!L33</f>
        <v>-16116</v>
      </c>
      <c r="M29" s="89">
        <f>'법정동(2013)'!M31-'법정동(2012)'!M33</f>
        <v>-36</v>
      </c>
      <c r="N29" s="89">
        <f>'법정동(2013)'!N31-'법정동(2012)'!N33</f>
        <v>0</v>
      </c>
      <c r="O29" s="89">
        <f>'법정동(2013)'!O31-'법정동(2012)'!O33</f>
        <v>0</v>
      </c>
      <c r="P29" s="89">
        <f>'법정동(2013)'!P31-'법정동(2012)'!P33</f>
        <v>0</v>
      </c>
      <c r="Q29" s="89">
        <f>'법정동(2013)'!Q31-'법정동(2012)'!Q33</f>
        <v>0</v>
      </c>
      <c r="R29" s="89">
        <f>'법정동(2013)'!R31-'법정동(2012)'!R33</f>
        <v>72458.199999999953</v>
      </c>
      <c r="S29" s="89">
        <f>'법정동(2013)'!S31-'법정동(2012)'!S33</f>
        <v>-869</v>
      </c>
      <c r="T29" s="89">
        <f>'법정동(2013)'!T31-'법정동(2012)'!T33</f>
        <v>-9460</v>
      </c>
      <c r="U29" s="89">
        <f>'법정동(2013)'!U31-'법정동(2012)'!U33</f>
        <v>-4</v>
      </c>
      <c r="V29" s="89">
        <f>'법정동(2013)'!V31-'법정동(2012)'!V33</f>
        <v>-577</v>
      </c>
      <c r="W29" s="89">
        <f>'법정동(2013)'!W31-'법정동(2012)'!W33</f>
        <v>-14</v>
      </c>
      <c r="X29" s="89">
        <f>'법정동(2013)'!X31-'법정동(2012)'!X33</f>
        <v>32177.8</v>
      </c>
      <c r="Y29" s="89">
        <f>'법정동(2013)'!Y31-'법정동(2012)'!Y33</f>
        <v>5</v>
      </c>
      <c r="Z29" s="89">
        <f>'법정동(2013)'!Z31-'법정동(2012)'!Z33</f>
        <v>0</v>
      </c>
      <c r="AA29" s="89">
        <f>'법정동(2013)'!AA31-'법정동(2012)'!AA33</f>
        <v>0</v>
      </c>
      <c r="AB29" s="89">
        <f>'법정동(2013)'!AB31-'법정동(2012)'!AB33</f>
        <v>0</v>
      </c>
      <c r="AC29" s="89">
        <f>'법정동(2013)'!AC31-'법정동(2012)'!AC33</f>
        <v>0</v>
      </c>
      <c r="AD29" s="89">
        <f>'법정동(2013)'!AD31-'법정동(2012)'!AD33</f>
        <v>126941.70000000001</v>
      </c>
      <c r="AE29" s="89">
        <f>'법정동(2013)'!AE31-'법정동(2012)'!AE33</f>
        <v>-238</v>
      </c>
      <c r="AF29" s="89">
        <f>'법정동(2013)'!AF31-'법정동(2012)'!AF33</f>
        <v>-120861</v>
      </c>
      <c r="AG29" s="89">
        <f>'법정동(2013)'!AG31-'법정동(2012)'!AG33</f>
        <v>-69</v>
      </c>
      <c r="AH29" s="89">
        <f>'법정동(2013)'!AH31-'법정동(2012)'!AH33</f>
        <v>-11167.000000000002</v>
      </c>
      <c r="AI29" s="89">
        <f>'법정동(2013)'!AI31-'법정동(2012)'!AI33</f>
        <v>-13</v>
      </c>
      <c r="AJ29" s="89">
        <f>'법정동(2013)'!AJ31-'법정동(2012)'!AJ33</f>
        <v>6663.6</v>
      </c>
      <c r="AK29" s="89">
        <f>'법정동(2013)'!AK31-'법정동(2012)'!AK33</f>
        <v>1</v>
      </c>
      <c r="AL29" s="89">
        <f>'법정동(2013)'!AL31-'법정동(2012)'!AL33</f>
        <v>-9658</v>
      </c>
      <c r="AM29" s="89">
        <f>'법정동(2013)'!AM31-'법정동(2012)'!AM33</f>
        <v>-20</v>
      </c>
      <c r="AN29" s="89">
        <f>'법정동(2013)'!AN31-'법정동(2012)'!AN33</f>
        <v>0</v>
      </c>
      <c r="AO29" s="89">
        <f>'법정동(2013)'!AO31-'법정동(2012)'!AO33</f>
        <v>0</v>
      </c>
      <c r="AP29" s="89">
        <f>'법정동(2013)'!AP31-'법정동(2012)'!AP33</f>
        <v>0</v>
      </c>
      <c r="AQ29" s="89">
        <f>'법정동(2013)'!AQ31-'법정동(2012)'!AQ33</f>
        <v>0</v>
      </c>
      <c r="AR29" s="89">
        <f>'법정동(2013)'!AR31-'법정동(2012)'!AR33</f>
        <v>1573.7000000000007</v>
      </c>
      <c r="AS29" s="89">
        <f>'법정동(2013)'!AS31-'법정동(2012)'!AS33</f>
        <v>1</v>
      </c>
      <c r="AT29" s="89">
        <f>'법정동(2013)'!AT31-'법정동(2012)'!AT33</f>
        <v>128954.6</v>
      </c>
      <c r="AU29" s="89">
        <f>'법정동(2013)'!AU31-'법정동(2012)'!AU33</f>
        <v>26</v>
      </c>
      <c r="AV29" s="89">
        <f>'법정동(2013)'!AV31-'법정동(2012)'!AV33</f>
        <v>-9215</v>
      </c>
      <c r="AW29" s="89">
        <f>'법정동(2013)'!AW31-'법정동(2012)'!AW33</f>
        <v>-2</v>
      </c>
      <c r="AX29" s="89">
        <f>'법정동(2013)'!AX31-'법정동(2012)'!AX33</f>
        <v>0</v>
      </c>
      <c r="AY29" s="89">
        <f>'법정동(2013)'!AY31-'법정동(2012)'!AY33</f>
        <v>0</v>
      </c>
      <c r="AZ29" s="89">
        <f>'법정동(2013)'!AZ31-'법정동(2012)'!AZ33</f>
        <v>2905.7999999999993</v>
      </c>
      <c r="BA29" s="89">
        <f>'법정동(2013)'!BA31-'법정동(2012)'!BA33</f>
        <v>-1</v>
      </c>
      <c r="BB29" s="89">
        <f>'법정동(2013)'!BB31-'법정동(2012)'!BB33</f>
        <v>0</v>
      </c>
      <c r="BC29" s="89">
        <f>'법정동(2013)'!BC31-'법정동(2012)'!BC33</f>
        <v>0</v>
      </c>
      <c r="BD29" s="89">
        <f>'법정동(2013)'!BD31-'법정동(2012)'!BD33</f>
        <v>-2561</v>
      </c>
      <c r="BE29" s="89">
        <f>'법정동(2013)'!BE31-'법정동(2012)'!BE33</f>
        <v>-13</v>
      </c>
      <c r="BF29" s="89">
        <f>'법정동(2013)'!BF31-'법정동(2012)'!BF33</f>
        <v>8791.7999999999884</v>
      </c>
      <c r="BG29" s="89">
        <f>'법정동(2013)'!BG31-'법정동(2012)'!BG33</f>
        <v>-10</v>
      </c>
    </row>
    <row r="30" spans="1:59" s="84" customFormat="1" ht="21.75" customHeight="1">
      <c r="A30" s="88" t="s">
        <v>33</v>
      </c>
      <c r="B30" s="89">
        <f>'법정동(2013)'!B32-'법정동(2012)'!B34</f>
        <v>3660.0000000004657</v>
      </c>
      <c r="C30" s="89">
        <f>'법정동(2013)'!C32-'법정동(2012)'!C34</f>
        <v>175</v>
      </c>
      <c r="D30" s="89">
        <f>'법정동(2013)'!D32-'법정동(2012)'!D34</f>
        <v>-795</v>
      </c>
      <c r="E30" s="89">
        <f>'법정동(2013)'!E32-'법정동(2012)'!E34</f>
        <v>102</v>
      </c>
      <c r="F30" s="89">
        <f>'법정동(2013)'!F32-'법정동(2012)'!F34</f>
        <v>0</v>
      </c>
      <c r="G30" s="89">
        <f>'법정동(2013)'!G32-'법정동(2012)'!G34</f>
        <v>2</v>
      </c>
      <c r="H30" s="89">
        <f>'법정동(2013)'!H32-'법정동(2012)'!H34</f>
        <v>0</v>
      </c>
      <c r="I30" s="89">
        <f>'법정동(2013)'!I32-'법정동(2012)'!I34</f>
        <v>0</v>
      </c>
      <c r="J30" s="89">
        <f>'법정동(2013)'!J32-'법정동(2012)'!J34</f>
        <v>0</v>
      </c>
      <c r="K30" s="89">
        <f>'법정동(2013)'!K32-'법정동(2012)'!K34</f>
        <v>0</v>
      </c>
      <c r="L30" s="89">
        <f>'법정동(2013)'!L32-'법정동(2012)'!L34</f>
        <v>3660</v>
      </c>
      <c r="M30" s="89">
        <f>'법정동(2013)'!M32-'법정동(2012)'!M34</f>
        <v>54</v>
      </c>
      <c r="N30" s="89">
        <f>'법정동(2013)'!N32-'법정동(2012)'!N34</f>
        <v>0</v>
      </c>
      <c r="O30" s="89">
        <f>'법정동(2013)'!O32-'법정동(2012)'!O34</f>
        <v>0</v>
      </c>
      <c r="P30" s="89">
        <f>'법정동(2013)'!P32-'법정동(2012)'!P34</f>
        <v>0</v>
      </c>
      <c r="Q30" s="89">
        <f>'법정동(2013)'!Q32-'법정동(2012)'!Q34</f>
        <v>0</v>
      </c>
      <c r="R30" s="89">
        <f>'법정동(2013)'!R32-'법정동(2012)'!R34</f>
        <v>767</v>
      </c>
      <c r="S30" s="89">
        <f>'법정동(2013)'!S32-'법정동(2012)'!S34</f>
        <v>6</v>
      </c>
      <c r="T30" s="89">
        <f>'법정동(2013)'!T32-'법정동(2012)'!T34</f>
        <v>0</v>
      </c>
      <c r="U30" s="89">
        <f>'법정동(2013)'!U32-'법정동(2012)'!U34</f>
        <v>0</v>
      </c>
      <c r="V30" s="89">
        <f>'법정동(2013)'!V32-'법정동(2012)'!V34</f>
        <v>0</v>
      </c>
      <c r="W30" s="89">
        <f>'법정동(2013)'!W32-'법정동(2012)'!W34</f>
        <v>0</v>
      </c>
      <c r="X30" s="89">
        <f>'법정동(2013)'!X32-'법정동(2012)'!X34</f>
        <v>0</v>
      </c>
      <c r="Y30" s="89">
        <f>'법정동(2013)'!Y32-'법정동(2012)'!Y34</f>
        <v>0</v>
      </c>
      <c r="Z30" s="89">
        <f>'법정동(2013)'!Z32-'법정동(2012)'!Z34</f>
        <v>0</v>
      </c>
      <c r="AA30" s="89">
        <f>'법정동(2013)'!AA32-'법정동(2012)'!AA34</f>
        <v>0</v>
      </c>
      <c r="AB30" s="89">
        <f>'법정동(2013)'!AB32-'법정동(2012)'!AB34</f>
        <v>0</v>
      </c>
      <c r="AC30" s="89">
        <f>'법정동(2013)'!AC32-'법정동(2012)'!AC34</f>
        <v>0</v>
      </c>
      <c r="AD30" s="89">
        <f>'법정동(2013)'!AD32-'법정동(2012)'!AD34</f>
        <v>28</v>
      </c>
      <c r="AE30" s="89">
        <f>'법정동(2013)'!AE32-'법정동(2012)'!AE34</f>
        <v>11</v>
      </c>
      <c r="AF30" s="89">
        <f>'법정동(2013)'!AF32-'법정동(2012)'!AF34</f>
        <v>0</v>
      </c>
      <c r="AG30" s="89">
        <f>'법정동(2013)'!AG32-'법정동(2012)'!AG34</f>
        <v>0</v>
      </c>
      <c r="AH30" s="89">
        <f>'법정동(2013)'!AH32-'법정동(2012)'!AH34</f>
        <v>0</v>
      </c>
      <c r="AI30" s="89">
        <f>'법정동(2013)'!AI32-'법정동(2012)'!AI34</f>
        <v>0</v>
      </c>
      <c r="AJ30" s="89">
        <f>'법정동(2013)'!AJ32-'법정동(2012)'!AJ34</f>
        <v>0</v>
      </c>
      <c r="AK30" s="89">
        <f>'법정동(2013)'!AK32-'법정동(2012)'!AK34</f>
        <v>0</v>
      </c>
      <c r="AL30" s="89">
        <f>'법정동(2013)'!AL32-'법정동(2012)'!AL34</f>
        <v>0</v>
      </c>
      <c r="AM30" s="89">
        <f>'법정동(2013)'!AM32-'법정동(2012)'!AM34</f>
        <v>0</v>
      </c>
      <c r="AN30" s="89">
        <f>'법정동(2013)'!AN32-'법정동(2012)'!AN34</f>
        <v>0</v>
      </c>
      <c r="AO30" s="89">
        <f>'법정동(2013)'!AO32-'법정동(2012)'!AO34</f>
        <v>0</v>
      </c>
      <c r="AP30" s="89">
        <f>'법정동(2013)'!AP32-'법정동(2012)'!AP34</f>
        <v>0</v>
      </c>
      <c r="AQ30" s="89">
        <f>'법정동(2013)'!AQ32-'법정동(2012)'!AQ34</f>
        <v>0</v>
      </c>
      <c r="AR30" s="89">
        <f>'법정동(2013)'!AR32-'법정동(2012)'!AR34</f>
        <v>0</v>
      </c>
      <c r="AS30" s="89">
        <f>'법정동(2013)'!AS32-'법정동(2012)'!AS34</f>
        <v>0</v>
      </c>
      <c r="AT30" s="89">
        <f>'법정동(2013)'!AT32-'법정동(2012)'!AT34</f>
        <v>0</v>
      </c>
      <c r="AU30" s="89">
        <f>'법정동(2013)'!AU32-'법정동(2012)'!AU34</f>
        <v>0</v>
      </c>
      <c r="AV30" s="89">
        <f>'법정동(2013)'!AV32-'법정동(2012)'!AV34</f>
        <v>0</v>
      </c>
      <c r="AW30" s="89">
        <f>'법정동(2013)'!AW32-'법정동(2012)'!AW34</f>
        <v>0</v>
      </c>
      <c r="AX30" s="89">
        <f>'법정동(2013)'!AX32-'법정동(2012)'!AX34</f>
        <v>0</v>
      </c>
      <c r="AY30" s="89">
        <f>'법정동(2013)'!AY32-'법정동(2012)'!AY34</f>
        <v>0</v>
      </c>
      <c r="AZ30" s="89">
        <f>'법정동(2013)'!AZ32-'법정동(2012)'!AZ34</f>
        <v>0</v>
      </c>
      <c r="BA30" s="89">
        <f>'법정동(2013)'!BA32-'법정동(2012)'!BA34</f>
        <v>0</v>
      </c>
      <c r="BB30" s="89">
        <f>'법정동(2013)'!BB32-'법정동(2012)'!BB34</f>
        <v>0</v>
      </c>
      <c r="BC30" s="89">
        <f>'법정동(2013)'!BC32-'법정동(2012)'!BC34</f>
        <v>0</v>
      </c>
      <c r="BD30" s="89">
        <f>'법정동(2013)'!BD32-'법정동(2012)'!BD34</f>
        <v>0</v>
      </c>
      <c r="BE30" s="89">
        <f>'법정동(2013)'!BE32-'법정동(2012)'!BE34</f>
        <v>0</v>
      </c>
      <c r="BF30" s="89">
        <f>'법정동(2013)'!BF32-'법정동(2012)'!BF34</f>
        <v>0</v>
      </c>
      <c r="BG30" s="89">
        <f>'법정동(2013)'!BG32-'법정동(2012)'!BG34</f>
        <v>0</v>
      </c>
    </row>
    <row r="31" spans="1:59" s="84" customFormat="1" ht="21.75" customHeight="1">
      <c r="A31" s="88" t="s">
        <v>34</v>
      </c>
      <c r="B31" s="89">
        <f>'법정동(2013)'!B33-'법정동(2012)'!B35</f>
        <v>0</v>
      </c>
      <c r="C31" s="89">
        <f>'법정동(2013)'!C33-'법정동(2012)'!C35</f>
        <v>-4</v>
      </c>
      <c r="D31" s="89">
        <f>'법정동(2013)'!D33-'법정동(2012)'!D35</f>
        <v>0</v>
      </c>
      <c r="E31" s="89">
        <f>'법정동(2013)'!E33-'법정동(2012)'!E35</f>
        <v>0</v>
      </c>
      <c r="F31" s="89">
        <f>'법정동(2013)'!F33-'법정동(2012)'!F35</f>
        <v>0</v>
      </c>
      <c r="G31" s="89">
        <f>'법정동(2013)'!G33-'법정동(2012)'!G35</f>
        <v>0</v>
      </c>
      <c r="H31" s="89">
        <f>'법정동(2013)'!H33-'법정동(2012)'!H35</f>
        <v>0</v>
      </c>
      <c r="I31" s="89">
        <f>'법정동(2013)'!I33-'법정동(2012)'!I35</f>
        <v>0</v>
      </c>
      <c r="J31" s="89">
        <f>'법정동(2013)'!J33-'법정동(2012)'!J35</f>
        <v>0</v>
      </c>
      <c r="K31" s="89">
        <f>'법정동(2013)'!K33-'법정동(2012)'!K35</f>
        <v>0</v>
      </c>
      <c r="L31" s="89">
        <f>'법정동(2013)'!L33-'법정동(2012)'!L35</f>
        <v>0</v>
      </c>
      <c r="M31" s="89">
        <f>'법정동(2013)'!M33-'법정동(2012)'!M35</f>
        <v>0</v>
      </c>
      <c r="N31" s="89">
        <f>'법정동(2013)'!N33-'법정동(2012)'!N35</f>
        <v>0</v>
      </c>
      <c r="O31" s="89">
        <f>'법정동(2013)'!O33-'법정동(2012)'!O35</f>
        <v>0</v>
      </c>
      <c r="P31" s="89">
        <f>'법정동(2013)'!P33-'법정동(2012)'!P35</f>
        <v>0</v>
      </c>
      <c r="Q31" s="89">
        <f>'법정동(2013)'!Q33-'법정동(2012)'!Q35</f>
        <v>0</v>
      </c>
      <c r="R31" s="89">
        <f>'법정동(2013)'!R33-'법정동(2012)'!R35</f>
        <v>397</v>
      </c>
      <c r="S31" s="89">
        <f>'법정동(2013)'!S33-'법정동(2012)'!S35</f>
        <v>-3</v>
      </c>
      <c r="T31" s="89">
        <f>'법정동(2013)'!T33-'법정동(2012)'!T35</f>
        <v>0</v>
      </c>
      <c r="U31" s="89">
        <f>'법정동(2013)'!U33-'법정동(2012)'!U35</f>
        <v>0</v>
      </c>
      <c r="V31" s="89">
        <f>'법정동(2013)'!V33-'법정동(2012)'!V35</f>
        <v>0</v>
      </c>
      <c r="W31" s="89">
        <f>'법정동(2013)'!W33-'법정동(2012)'!W35</f>
        <v>0</v>
      </c>
      <c r="X31" s="89">
        <f>'법정동(2013)'!X33-'법정동(2012)'!X35</f>
        <v>0</v>
      </c>
      <c r="Y31" s="89">
        <f>'법정동(2013)'!Y33-'법정동(2012)'!Y35</f>
        <v>0</v>
      </c>
      <c r="Z31" s="89">
        <f>'법정동(2013)'!Z33-'법정동(2012)'!Z35</f>
        <v>-397</v>
      </c>
      <c r="AA31" s="89">
        <f>'법정동(2013)'!AA33-'법정동(2012)'!AA35</f>
        <v>-1</v>
      </c>
      <c r="AB31" s="89">
        <f>'법정동(2013)'!AB33-'법정동(2012)'!AB35</f>
        <v>0</v>
      </c>
      <c r="AC31" s="89">
        <f>'법정동(2013)'!AC33-'법정동(2012)'!AC35</f>
        <v>0</v>
      </c>
      <c r="AD31" s="89">
        <f>'법정동(2013)'!AD33-'법정동(2012)'!AD35</f>
        <v>0</v>
      </c>
      <c r="AE31" s="89">
        <f>'법정동(2013)'!AE33-'법정동(2012)'!AE35</f>
        <v>0</v>
      </c>
      <c r="AF31" s="89">
        <f>'법정동(2013)'!AF33-'법정동(2012)'!AF35</f>
        <v>0</v>
      </c>
      <c r="AG31" s="89">
        <f>'법정동(2013)'!AG33-'법정동(2012)'!AG35</f>
        <v>0</v>
      </c>
      <c r="AH31" s="89">
        <f>'법정동(2013)'!AH33-'법정동(2012)'!AH35</f>
        <v>0</v>
      </c>
      <c r="AI31" s="89">
        <f>'법정동(2013)'!AI33-'법정동(2012)'!AI35</f>
        <v>0</v>
      </c>
      <c r="AJ31" s="89">
        <f>'법정동(2013)'!AJ33-'법정동(2012)'!AJ35</f>
        <v>0</v>
      </c>
      <c r="AK31" s="89">
        <f>'법정동(2013)'!AK33-'법정동(2012)'!AK35</f>
        <v>0</v>
      </c>
      <c r="AL31" s="89">
        <f>'법정동(2013)'!AL33-'법정동(2012)'!AL35</f>
        <v>0</v>
      </c>
      <c r="AM31" s="89">
        <f>'법정동(2013)'!AM33-'법정동(2012)'!AM35</f>
        <v>0</v>
      </c>
      <c r="AN31" s="89">
        <f>'법정동(2013)'!AN33-'법정동(2012)'!AN35</f>
        <v>0</v>
      </c>
      <c r="AO31" s="89">
        <f>'법정동(2013)'!AO33-'법정동(2012)'!AO35</f>
        <v>0</v>
      </c>
      <c r="AP31" s="89">
        <f>'법정동(2013)'!AP33-'법정동(2012)'!AP35</f>
        <v>0</v>
      </c>
      <c r="AQ31" s="89">
        <f>'법정동(2013)'!AQ33-'법정동(2012)'!AQ35</f>
        <v>0</v>
      </c>
      <c r="AR31" s="89">
        <f>'법정동(2013)'!AR33-'법정동(2012)'!AR35</f>
        <v>0</v>
      </c>
      <c r="AS31" s="89">
        <f>'법정동(2013)'!AS33-'법정동(2012)'!AS35</f>
        <v>0</v>
      </c>
      <c r="AT31" s="89">
        <f>'법정동(2013)'!AT33-'법정동(2012)'!AT35</f>
        <v>0</v>
      </c>
      <c r="AU31" s="89">
        <f>'법정동(2013)'!AU33-'법정동(2012)'!AU35</f>
        <v>0</v>
      </c>
      <c r="AV31" s="89">
        <f>'법정동(2013)'!AV33-'법정동(2012)'!AV35</f>
        <v>0</v>
      </c>
      <c r="AW31" s="89">
        <f>'법정동(2013)'!AW33-'법정동(2012)'!AW35</f>
        <v>0</v>
      </c>
      <c r="AX31" s="89">
        <f>'법정동(2013)'!AX33-'법정동(2012)'!AX35</f>
        <v>0</v>
      </c>
      <c r="AY31" s="89">
        <f>'법정동(2013)'!AY33-'법정동(2012)'!AY35</f>
        <v>0</v>
      </c>
      <c r="AZ31" s="89">
        <f>'법정동(2013)'!AZ33-'법정동(2012)'!AZ35</f>
        <v>0</v>
      </c>
      <c r="BA31" s="89">
        <f>'법정동(2013)'!BA33-'법정동(2012)'!BA35</f>
        <v>0</v>
      </c>
      <c r="BB31" s="89">
        <f>'법정동(2013)'!BB33-'법정동(2012)'!BB35</f>
        <v>0</v>
      </c>
      <c r="BC31" s="89">
        <f>'법정동(2013)'!BC33-'법정동(2012)'!BC35</f>
        <v>0</v>
      </c>
      <c r="BD31" s="89">
        <f>'법정동(2013)'!BD33-'법정동(2012)'!BD35</f>
        <v>0</v>
      </c>
      <c r="BE31" s="89">
        <f>'법정동(2013)'!BE33-'법정동(2012)'!BE35</f>
        <v>0</v>
      </c>
      <c r="BF31" s="89">
        <f>'법정동(2013)'!BF33-'법정동(2012)'!BF35</f>
        <v>0</v>
      </c>
      <c r="BG31" s="89">
        <f>'법정동(2013)'!BG33-'법정동(2012)'!BG35</f>
        <v>0</v>
      </c>
    </row>
    <row r="32" spans="1:59" s="84" customFormat="1" ht="21.75" customHeight="1">
      <c r="A32" s="88" t="s">
        <v>35</v>
      </c>
      <c r="B32" s="89">
        <f>'법정동(2013)'!B34-'법정동(2012)'!B36</f>
        <v>0</v>
      </c>
      <c r="C32" s="89">
        <f>'법정동(2013)'!C34-'법정동(2012)'!C36</f>
        <v>0</v>
      </c>
      <c r="D32" s="89">
        <f>'법정동(2013)'!D34-'법정동(2012)'!D36</f>
        <v>0</v>
      </c>
      <c r="E32" s="89">
        <f>'법정동(2013)'!E34-'법정동(2012)'!E36</f>
        <v>0</v>
      </c>
      <c r="F32" s="89">
        <f>'법정동(2013)'!F34-'법정동(2012)'!F36</f>
        <v>0</v>
      </c>
      <c r="G32" s="89">
        <f>'법정동(2013)'!G34-'법정동(2012)'!G36</f>
        <v>0</v>
      </c>
      <c r="H32" s="89">
        <f>'법정동(2013)'!H34-'법정동(2012)'!H36</f>
        <v>0</v>
      </c>
      <c r="I32" s="89">
        <f>'법정동(2013)'!I34-'법정동(2012)'!I36</f>
        <v>0</v>
      </c>
      <c r="J32" s="89">
        <f>'법정동(2013)'!J34-'법정동(2012)'!J36</f>
        <v>0</v>
      </c>
      <c r="K32" s="89">
        <f>'법정동(2013)'!K34-'법정동(2012)'!K36</f>
        <v>0</v>
      </c>
      <c r="L32" s="89">
        <f>'법정동(2013)'!L34-'법정동(2012)'!L36</f>
        <v>0</v>
      </c>
      <c r="M32" s="89">
        <f>'법정동(2013)'!M34-'법정동(2012)'!M36</f>
        <v>0</v>
      </c>
      <c r="N32" s="89">
        <f>'법정동(2013)'!N34-'법정동(2012)'!N36</f>
        <v>0</v>
      </c>
      <c r="O32" s="89">
        <f>'법정동(2013)'!O34-'법정동(2012)'!O36</f>
        <v>0</v>
      </c>
      <c r="P32" s="89">
        <f>'법정동(2013)'!P34-'법정동(2012)'!P36</f>
        <v>0</v>
      </c>
      <c r="Q32" s="89">
        <f>'법정동(2013)'!Q34-'법정동(2012)'!Q36</f>
        <v>0</v>
      </c>
      <c r="R32" s="89">
        <f>'법정동(2013)'!R34-'법정동(2012)'!R36</f>
        <v>0</v>
      </c>
      <c r="S32" s="89">
        <f>'법정동(2013)'!S34-'법정동(2012)'!S36</f>
        <v>0</v>
      </c>
      <c r="T32" s="89">
        <f>'법정동(2013)'!T34-'법정동(2012)'!T36</f>
        <v>0</v>
      </c>
      <c r="U32" s="89">
        <f>'법정동(2013)'!U34-'법정동(2012)'!U36</f>
        <v>0</v>
      </c>
      <c r="V32" s="89">
        <f>'법정동(2013)'!V34-'법정동(2012)'!V36</f>
        <v>0</v>
      </c>
      <c r="W32" s="89">
        <f>'법정동(2013)'!W34-'법정동(2012)'!W36</f>
        <v>0</v>
      </c>
      <c r="X32" s="89">
        <f>'법정동(2013)'!X34-'법정동(2012)'!X36</f>
        <v>0</v>
      </c>
      <c r="Y32" s="89">
        <f>'법정동(2013)'!Y34-'법정동(2012)'!Y36</f>
        <v>0</v>
      </c>
      <c r="Z32" s="89">
        <f>'법정동(2013)'!Z34-'법정동(2012)'!Z36</f>
        <v>0</v>
      </c>
      <c r="AA32" s="89">
        <f>'법정동(2013)'!AA34-'법정동(2012)'!AA36</f>
        <v>0</v>
      </c>
      <c r="AB32" s="89">
        <f>'법정동(2013)'!AB34-'법정동(2012)'!AB36</f>
        <v>0</v>
      </c>
      <c r="AC32" s="89">
        <f>'법정동(2013)'!AC34-'법정동(2012)'!AC36</f>
        <v>0</v>
      </c>
      <c r="AD32" s="89">
        <f>'법정동(2013)'!AD34-'법정동(2012)'!AD36</f>
        <v>0</v>
      </c>
      <c r="AE32" s="89">
        <f>'법정동(2013)'!AE34-'법정동(2012)'!AE36</f>
        <v>0</v>
      </c>
      <c r="AF32" s="89">
        <f>'법정동(2013)'!AF34-'법정동(2012)'!AF36</f>
        <v>0</v>
      </c>
      <c r="AG32" s="89">
        <f>'법정동(2013)'!AG34-'법정동(2012)'!AG36</f>
        <v>0</v>
      </c>
      <c r="AH32" s="89">
        <f>'법정동(2013)'!AH34-'법정동(2012)'!AH36</f>
        <v>0</v>
      </c>
      <c r="AI32" s="89">
        <f>'법정동(2013)'!AI34-'법정동(2012)'!AI36</f>
        <v>0</v>
      </c>
      <c r="AJ32" s="89">
        <f>'법정동(2013)'!AJ34-'법정동(2012)'!AJ36</f>
        <v>0</v>
      </c>
      <c r="AK32" s="89">
        <f>'법정동(2013)'!AK34-'법정동(2012)'!AK36</f>
        <v>0</v>
      </c>
      <c r="AL32" s="89">
        <f>'법정동(2013)'!AL34-'법정동(2012)'!AL36</f>
        <v>0</v>
      </c>
      <c r="AM32" s="89">
        <f>'법정동(2013)'!AM34-'법정동(2012)'!AM36</f>
        <v>0</v>
      </c>
      <c r="AN32" s="89">
        <f>'법정동(2013)'!AN34-'법정동(2012)'!AN36</f>
        <v>0</v>
      </c>
      <c r="AO32" s="89">
        <f>'법정동(2013)'!AO34-'법정동(2012)'!AO36</f>
        <v>0</v>
      </c>
      <c r="AP32" s="89">
        <f>'법정동(2013)'!AP34-'법정동(2012)'!AP36</f>
        <v>0</v>
      </c>
      <c r="AQ32" s="89">
        <f>'법정동(2013)'!AQ34-'법정동(2012)'!AQ36</f>
        <v>0</v>
      </c>
      <c r="AR32" s="89">
        <f>'법정동(2013)'!AR34-'법정동(2012)'!AR36</f>
        <v>0</v>
      </c>
      <c r="AS32" s="89">
        <f>'법정동(2013)'!AS34-'법정동(2012)'!AS36</f>
        <v>0</v>
      </c>
      <c r="AT32" s="89">
        <f>'법정동(2013)'!AT34-'법정동(2012)'!AT36</f>
        <v>0</v>
      </c>
      <c r="AU32" s="89">
        <f>'법정동(2013)'!AU34-'법정동(2012)'!AU36</f>
        <v>0</v>
      </c>
      <c r="AV32" s="89">
        <f>'법정동(2013)'!AV34-'법정동(2012)'!AV36</f>
        <v>0</v>
      </c>
      <c r="AW32" s="89">
        <f>'법정동(2013)'!AW34-'법정동(2012)'!AW36</f>
        <v>0</v>
      </c>
      <c r="AX32" s="89">
        <f>'법정동(2013)'!AX34-'법정동(2012)'!AX36</f>
        <v>0</v>
      </c>
      <c r="AY32" s="89">
        <f>'법정동(2013)'!AY34-'법정동(2012)'!AY36</f>
        <v>0</v>
      </c>
      <c r="AZ32" s="89">
        <f>'법정동(2013)'!AZ34-'법정동(2012)'!AZ36</f>
        <v>0</v>
      </c>
      <c r="BA32" s="89">
        <f>'법정동(2013)'!BA34-'법정동(2012)'!BA36</f>
        <v>0</v>
      </c>
      <c r="BB32" s="89">
        <f>'법정동(2013)'!BB34-'법정동(2012)'!BB36</f>
        <v>0</v>
      </c>
      <c r="BC32" s="89">
        <f>'법정동(2013)'!BC34-'법정동(2012)'!BC36</f>
        <v>0</v>
      </c>
      <c r="BD32" s="89">
        <f>'법정동(2013)'!BD34-'법정동(2012)'!BD36</f>
        <v>0</v>
      </c>
      <c r="BE32" s="89">
        <f>'법정동(2013)'!BE34-'법정동(2012)'!BE36</f>
        <v>0</v>
      </c>
      <c r="BF32" s="89">
        <f>'법정동(2013)'!BF34-'법정동(2012)'!BF36</f>
        <v>0</v>
      </c>
      <c r="BG32" s="89">
        <f>'법정동(2013)'!BG34-'법정동(2012)'!BG36</f>
        <v>0</v>
      </c>
    </row>
    <row r="33" spans="1:59" s="84" customFormat="1" ht="21.75" customHeight="1">
      <c r="A33" s="88" t="s">
        <v>36</v>
      </c>
      <c r="B33" s="89">
        <f>'법정동(2013)'!B35-'법정동(2012)'!B37</f>
        <v>0</v>
      </c>
      <c r="C33" s="89">
        <f>'법정동(2013)'!C35-'법정동(2012)'!C37</f>
        <v>3</v>
      </c>
      <c r="D33" s="89">
        <f>'법정동(2013)'!D35-'법정동(2012)'!D37</f>
        <v>0</v>
      </c>
      <c r="E33" s="89">
        <f>'법정동(2013)'!E35-'법정동(2012)'!E37</f>
        <v>0</v>
      </c>
      <c r="F33" s="89">
        <f>'법정동(2013)'!F35-'법정동(2012)'!F37</f>
        <v>0</v>
      </c>
      <c r="G33" s="89">
        <f>'법정동(2013)'!G35-'법정동(2012)'!G37</f>
        <v>0</v>
      </c>
      <c r="H33" s="89">
        <f>'법정동(2013)'!H35-'법정동(2012)'!H37</f>
        <v>0</v>
      </c>
      <c r="I33" s="89">
        <f>'법정동(2013)'!I35-'법정동(2012)'!I37</f>
        <v>0</v>
      </c>
      <c r="J33" s="89">
        <f>'법정동(2013)'!J35-'법정동(2012)'!J37</f>
        <v>0</v>
      </c>
      <c r="K33" s="89">
        <f>'법정동(2013)'!K35-'법정동(2012)'!K37</f>
        <v>0</v>
      </c>
      <c r="L33" s="89">
        <f>'법정동(2013)'!L35-'법정동(2012)'!L37</f>
        <v>0</v>
      </c>
      <c r="M33" s="89">
        <f>'법정동(2013)'!M35-'법정동(2012)'!M37</f>
        <v>1</v>
      </c>
      <c r="N33" s="89">
        <f>'법정동(2013)'!N35-'법정동(2012)'!N37</f>
        <v>0</v>
      </c>
      <c r="O33" s="89">
        <f>'법정동(2013)'!O35-'법정동(2012)'!O37</f>
        <v>0</v>
      </c>
      <c r="P33" s="89">
        <f>'법정동(2013)'!P35-'법정동(2012)'!P37</f>
        <v>0</v>
      </c>
      <c r="Q33" s="89">
        <f>'법정동(2013)'!Q35-'법정동(2012)'!Q37</f>
        <v>0</v>
      </c>
      <c r="R33" s="89">
        <f>'법정동(2013)'!R35-'법정동(2012)'!R37</f>
        <v>-33.800000000046566</v>
      </c>
      <c r="S33" s="89">
        <f>'법정동(2013)'!S35-'법정동(2012)'!S37</f>
        <v>-2</v>
      </c>
      <c r="T33" s="89">
        <f>'법정동(2013)'!T35-'법정동(2012)'!T37</f>
        <v>0</v>
      </c>
      <c r="U33" s="89">
        <f>'법정동(2013)'!U35-'법정동(2012)'!U37</f>
        <v>0</v>
      </c>
      <c r="V33" s="89">
        <f>'법정동(2013)'!V35-'법정동(2012)'!V37</f>
        <v>0</v>
      </c>
      <c r="W33" s="89">
        <f>'법정동(2013)'!W35-'법정동(2012)'!W37</f>
        <v>0</v>
      </c>
      <c r="X33" s="89">
        <f>'법정동(2013)'!X35-'법정동(2012)'!X37</f>
        <v>76.800000000000182</v>
      </c>
      <c r="Y33" s="89">
        <f>'법정동(2013)'!Y35-'법정동(2012)'!Y37</f>
        <v>1</v>
      </c>
      <c r="Z33" s="89">
        <f>'법정동(2013)'!Z35-'법정동(2012)'!Z37</f>
        <v>0</v>
      </c>
      <c r="AA33" s="89">
        <f>'법정동(2013)'!AA35-'법정동(2012)'!AA37</f>
        <v>0</v>
      </c>
      <c r="AB33" s="89">
        <f>'법정동(2013)'!AB35-'법정동(2012)'!AB37</f>
        <v>0</v>
      </c>
      <c r="AC33" s="89">
        <f>'법정동(2013)'!AC35-'법정동(2012)'!AC37</f>
        <v>0</v>
      </c>
      <c r="AD33" s="89">
        <f>'법정동(2013)'!AD35-'법정동(2012)'!AD37</f>
        <v>-43</v>
      </c>
      <c r="AE33" s="89">
        <f>'법정동(2013)'!AE35-'법정동(2012)'!AE37</f>
        <v>2</v>
      </c>
      <c r="AF33" s="89">
        <f>'법정동(2013)'!AF35-'법정동(2012)'!AF37</f>
        <v>0</v>
      </c>
      <c r="AG33" s="89">
        <f>'법정동(2013)'!AG35-'법정동(2012)'!AG37</f>
        <v>0</v>
      </c>
      <c r="AH33" s="89">
        <f>'법정동(2013)'!AH35-'법정동(2012)'!AH37</f>
        <v>0</v>
      </c>
      <c r="AI33" s="89">
        <f>'법정동(2013)'!AI35-'법정동(2012)'!AI37</f>
        <v>0</v>
      </c>
      <c r="AJ33" s="89">
        <f>'법정동(2013)'!AJ35-'법정동(2012)'!AJ37</f>
        <v>0</v>
      </c>
      <c r="AK33" s="89">
        <f>'법정동(2013)'!AK35-'법정동(2012)'!AK37</f>
        <v>0</v>
      </c>
      <c r="AL33" s="89">
        <f>'법정동(2013)'!AL35-'법정동(2012)'!AL37</f>
        <v>0</v>
      </c>
      <c r="AM33" s="89">
        <f>'법정동(2013)'!AM35-'법정동(2012)'!AM37</f>
        <v>0</v>
      </c>
      <c r="AN33" s="89">
        <f>'법정동(2013)'!AN35-'법정동(2012)'!AN37</f>
        <v>0</v>
      </c>
      <c r="AO33" s="89">
        <f>'법정동(2013)'!AO35-'법정동(2012)'!AO37</f>
        <v>0</v>
      </c>
      <c r="AP33" s="89">
        <f>'법정동(2013)'!AP35-'법정동(2012)'!AP37</f>
        <v>0</v>
      </c>
      <c r="AQ33" s="89">
        <f>'법정동(2013)'!AQ35-'법정동(2012)'!AQ37</f>
        <v>0</v>
      </c>
      <c r="AR33" s="89">
        <f>'법정동(2013)'!AR35-'법정동(2012)'!AR37</f>
        <v>0</v>
      </c>
      <c r="AS33" s="89">
        <f>'법정동(2013)'!AS35-'법정동(2012)'!AS37</f>
        <v>0</v>
      </c>
      <c r="AT33" s="89">
        <f>'법정동(2013)'!AT35-'법정동(2012)'!AT37</f>
        <v>0</v>
      </c>
      <c r="AU33" s="89">
        <f>'법정동(2013)'!AU35-'법정동(2012)'!AU37</f>
        <v>0</v>
      </c>
      <c r="AV33" s="89">
        <f>'법정동(2013)'!AV35-'법정동(2012)'!AV37</f>
        <v>0</v>
      </c>
      <c r="AW33" s="89">
        <f>'법정동(2013)'!AW35-'법정동(2012)'!AW37</f>
        <v>0</v>
      </c>
      <c r="AX33" s="89">
        <f>'법정동(2013)'!AX35-'법정동(2012)'!AX37</f>
        <v>0</v>
      </c>
      <c r="AY33" s="89">
        <f>'법정동(2013)'!AY35-'법정동(2012)'!AY37</f>
        <v>0</v>
      </c>
      <c r="AZ33" s="89">
        <f>'법정동(2013)'!AZ35-'법정동(2012)'!AZ37</f>
        <v>0</v>
      </c>
      <c r="BA33" s="89">
        <f>'법정동(2013)'!BA35-'법정동(2012)'!BA37</f>
        <v>0</v>
      </c>
      <c r="BB33" s="89">
        <f>'법정동(2013)'!BB35-'법정동(2012)'!BB37</f>
        <v>0</v>
      </c>
      <c r="BC33" s="89">
        <f>'법정동(2013)'!BC35-'법정동(2012)'!BC37</f>
        <v>0</v>
      </c>
      <c r="BD33" s="89">
        <f>'법정동(2013)'!BD35-'법정동(2012)'!BD37</f>
        <v>0</v>
      </c>
      <c r="BE33" s="89">
        <f>'법정동(2013)'!BE35-'법정동(2012)'!BE37</f>
        <v>1</v>
      </c>
      <c r="BF33" s="89">
        <f>'법정동(2013)'!BF35-'법정동(2012)'!BF37</f>
        <v>0</v>
      </c>
      <c r="BG33" s="89">
        <f>'법정동(2013)'!BG35-'법정동(2012)'!BG37</f>
        <v>0</v>
      </c>
    </row>
    <row r="34" spans="1:59" s="84" customFormat="1" ht="21.75" customHeight="1">
      <c r="A34" s="88" t="s">
        <v>37</v>
      </c>
      <c r="B34" s="89">
        <f>'법정동(2013)'!B36-'법정동(2012)'!B38</f>
        <v>7714.9999999990687</v>
      </c>
      <c r="C34" s="89">
        <f>'법정동(2013)'!C36-'법정동(2012)'!C38</f>
        <v>4</v>
      </c>
      <c r="D34" s="89">
        <f>'법정동(2013)'!D36-'법정동(2012)'!D38</f>
        <v>-6338</v>
      </c>
      <c r="E34" s="89">
        <f>'법정동(2013)'!E36-'법정동(2012)'!E38</f>
        <v>-14</v>
      </c>
      <c r="F34" s="89">
        <f>'법정동(2013)'!F36-'법정동(2012)'!F38</f>
        <v>-3002</v>
      </c>
      <c r="G34" s="89">
        <f>'법정동(2013)'!G36-'법정동(2012)'!G38</f>
        <v>-7</v>
      </c>
      <c r="H34" s="89">
        <f>'법정동(2013)'!H36-'법정동(2012)'!H38</f>
        <v>340</v>
      </c>
      <c r="I34" s="89">
        <f>'법정동(2013)'!I36-'법정동(2012)'!I38</f>
        <v>1</v>
      </c>
      <c r="J34" s="89">
        <f>'법정동(2013)'!J36-'법정동(2012)'!J38</f>
        <v>0</v>
      </c>
      <c r="K34" s="89">
        <f>'법정동(2013)'!K36-'법정동(2012)'!K38</f>
        <v>0</v>
      </c>
      <c r="L34" s="89">
        <f>'법정동(2013)'!L36-'법정동(2012)'!L38</f>
        <v>-9891</v>
      </c>
      <c r="M34" s="89">
        <f>'법정동(2013)'!M36-'법정동(2012)'!M38</f>
        <v>-6</v>
      </c>
      <c r="N34" s="89">
        <f>'법정동(2013)'!N36-'법정동(2012)'!N38</f>
        <v>0</v>
      </c>
      <c r="O34" s="89">
        <f>'법정동(2013)'!O36-'법정동(2012)'!O38</f>
        <v>0</v>
      </c>
      <c r="P34" s="89">
        <f>'법정동(2013)'!P36-'법정동(2012)'!P38</f>
        <v>0</v>
      </c>
      <c r="Q34" s="89">
        <f>'법정동(2013)'!Q36-'법정동(2012)'!Q38</f>
        <v>0</v>
      </c>
      <c r="R34" s="89">
        <f>'법정동(2013)'!R36-'법정동(2012)'!R38</f>
        <v>-1340</v>
      </c>
      <c r="S34" s="89">
        <f>'법정동(2013)'!S36-'법정동(2012)'!S38</f>
        <v>-6</v>
      </c>
      <c r="T34" s="89">
        <f>'법정동(2013)'!T36-'법정동(2012)'!T38</f>
        <v>0</v>
      </c>
      <c r="U34" s="89">
        <f>'법정동(2013)'!U36-'법정동(2012)'!U38</f>
        <v>0</v>
      </c>
      <c r="V34" s="89">
        <f>'법정동(2013)'!V36-'법정동(2012)'!V38</f>
        <v>0</v>
      </c>
      <c r="W34" s="89">
        <f>'법정동(2013)'!W36-'법정동(2012)'!W38</f>
        <v>0</v>
      </c>
      <c r="X34" s="89">
        <f>'법정동(2013)'!X36-'법정동(2012)'!X38</f>
        <v>0</v>
      </c>
      <c r="Y34" s="89">
        <f>'법정동(2013)'!Y36-'법정동(2012)'!Y38</f>
        <v>0</v>
      </c>
      <c r="Z34" s="89">
        <f>'법정동(2013)'!Z36-'법정동(2012)'!Z38</f>
        <v>0</v>
      </c>
      <c r="AA34" s="89">
        <f>'법정동(2013)'!AA36-'법정동(2012)'!AA38</f>
        <v>0</v>
      </c>
      <c r="AB34" s="89">
        <f>'법정동(2013)'!AB36-'법정동(2012)'!AB38</f>
        <v>-990</v>
      </c>
      <c r="AC34" s="89">
        <f>'법정동(2013)'!AC36-'법정동(2012)'!AC38</f>
        <v>-1</v>
      </c>
      <c r="AD34" s="89">
        <f>'법정동(2013)'!AD36-'법정동(2012)'!AD38</f>
        <v>29276</v>
      </c>
      <c r="AE34" s="89">
        <f>'법정동(2013)'!AE36-'법정동(2012)'!AE38</f>
        <v>38</v>
      </c>
      <c r="AF34" s="89">
        <f>'법정동(2013)'!AF36-'법정동(2012)'!AF38</f>
        <v>0</v>
      </c>
      <c r="AG34" s="89">
        <f>'법정동(2013)'!AG36-'법정동(2012)'!AG38</f>
        <v>0</v>
      </c>
      <c r="AH34" s="89">
        <f>'법정동(2013)'!AH36-'법정동(2012)'!AH38</f>
        <v>0</v>
      </c>
      <c r="AI34" s="89">
        <f>'법정동(2013)'!AI36-'법정동(2012)'!AI38</f>
        <v>0</v>
      </c>
      <c r="AJ34" s="89">
        <f>'법정동(2013)'!AJ36-'법정동(2012)'!AJ38</f>
        <v>0</v>
      </c>
      <c r="AK34" s="89">
        <f>'법정동(2013)'!AK36-'법정동(2012)'!AK38</f>
        <v>0</v>
      </c>
      <c r="AL34" s="89">
        <f>'법정동(2013)'!AL36-'법정동(2012)'!AL38</f>
        <v>0</v>
      </c>
      <c r="AM34" s="89">
        <f>'법정동(2013)'!AM36-'법정동(2012)'!AM38</f>
        <v>0</v>
      </c>
      <c r="AN34" s="89">
        <f>'법정동(2013)'!AN36-'법정동(2012)'!AN38</f>
        <v>0</v>
      </c>
      <c r="AO34" s="89">
        <f>'법정동(2013)'!AO36-'법정동(2012)'!AO38</f>
        <v>0</v>
      </c>
      <c r="AP34" s="89">
        <f>'법정동(2013)'!AP36-'법정동(2012)'!AP38</f>
        <v>0</v>
      </c>
      <c r="AQ34" s="89">
        <f>'법정동(2013)'!AQ36-'법정동(2012)'!AQ38</f>
        <v>0</v>
      </c>
      <c r="AR34" s="89">
        <f>'법정동(2013)'!AR36-'법정동(2012)'!AR38</f>
        <v>0</v>
      </c>
      <c r="AS34" s="89">
        <f>'법정동(2013)'!AS36-'법정동(2012)'!AS38</f>
        <v>0</v>
      </c>
      <c r="AT34" s="89">
        <f>'법정동(2013)'!AT36-'법정동(2012)'!AT38</f>
        <v>0</v>
      </c>
      <c r="AU34" s="89">
        <f>'법정동(2013)'!AU36-'법정동(2012)'!AU38</f>
        <v>0</v>
      </c>
      <c r="AV34" s="89">
        <f>'법정동(2013)'!AV36-'법정동(2012)'!AV38</f>
        <v>0</v>
      </c>
      <c r="AW34" s="89">
        <f>'법정동(2013)'!AW36-'법정동(2012)'!AW38</f>
        <v>0</v>
      </c>
      <c r="AX34" s="89">
        <f>'법정동(2013)'!AX36-'법정동(2012)'!AX38</f>
        <v>0</v>
      </c>
      <c r="AY34" s="89">
        <f>'법정동(2013)'!AY36-'법정동(2012)'!AY38</f>
        <v>0</v>
      </c>
      <c r="AZ34" s="89">
        <f>'법정동(2013)'!AZ36-'법정동(2012)'!AZ38</f>
        <v>0</v>
      </c>
      <c r="BA34" s="89">
        <f>'법정동(2013)'!BA36-'법정동(2012)'!BA38</f>
        <v>0</v>
      </c>
      <c r="BB34" s="89">
        <f>'법정동(2013)'!BB36-'법정동(2012)'!BB38</f>
        <v>0</v>
      </c>
      <c r="BC34" s="89">
        <f>'법정동(2013)'!BC36-'법정동(2012)'!BC38</f>
        <v>0</v>
      </c>
      <c r="BD34" s="89">
        <f>'법정동(2013)'!BD36-'법정동(2012)'!BD38</f>
        <v>-340</v>
      </c>
      <c r="BE34" s="89">
        <f>'법정동(2013)'!BE36-'법정동(2012)'!BE38</f>
        <v>-1</v>
      </c>
      <c r="BF34" s="89">
        <f>'법정동(2013)'!BF36-'법정동(2012)'!BF38</f>
        <v>0</v>
      </c>
      <c r="BG34" s="89">
        <f>'법정동(2013)'!BG36-'법정동(2012)'!BG38</f>
        <v>0</v>
      </c>
    </row>
    <row r="35" spans="1:59" s="84" customFormat="1" ht="21.75" customHeight="1">
      <c r="A35" s="88" t="s">
        <v>38</v>
      </c>
      <c r="B35" s="89">
        <f>'법정동(2013)'!B37-'법정동(2012)'!B39</f>
        <v>-710</v>
      </c>
      <c r="C35" s="89">
        <f>'법정동(2013)'!C37-'법정동(2012)'!C39</f>
        <v>15</v>
      </c>
      <c r="D35" s="89">
        <f>'법정동(2013)'!D37-'법정동(2012)'!D39</f>
        <v>440</v>
      </c>
      <c r="E35" s="89">
        <f>'법정동(2013)'!E37-'법정동(2012)'!E39</f>
        <v>1</v>
      </c>
      <c r="F35" s="89">
        <f>'법정동(2013)'!F37-'법정동(2012)'!F39</f>
        <v>0</v>
      </c>
      <c r="G35" s="89">
        <f>'법정동(2013)'!G37-'법정동(2012)'!G39</f>
        <v>0</v>
      </c>
      <c r="H35" s="89">
        <f>'법정동(2013)'!H37-'법정동(2012)'!H39</f>
        <v>0</v>
      </c>
      <c r="I35" s="89">
        <f>'법정동(2013)'!I37-'법정동(2012)'!I39</f>
        <v>0</v>
      </c>
      <c r="J35" s="89">
        <f>'법정동(2013)'!J37-'법정동(2012)'!J39</f>
        <v>0</v>
      </c>
      <c r="K35" s="89">
        <f>'법정동(2013)'!K37-'법정동(2012)'!K39</f>
        <v>0</v>
      </c>
      <c r="L35" s="89">
        <f>'법정동(2013)'!L37-'법정동(2012)'!L39</f>
        <v>-132</v>
      </c>
      <c r="M35" s="89">
        <f>'법정동(2013)'!M37-'법정동(2012)'!M39</f>
        <v>6</v>
      </c>
      <c r="N35" s="89">
        <f>'법정동(2013)'!N37-'법정동(2012)'!N39</f>
        <v>0</v>
      </c>
      <c r="O35" s="89">
        <f>'법정동(2013)'!O37-'법정동(2012)'!O39</f>
        <v>0</v>
      </c>
      <c r="P35" s="89">
        <f>'법정동(2013)'!P37-'법정동(2012)'!P39</f>
        <v>0</v>
      </c>
      <c r="Q35" s="89">
        <f>'법정동(2013)'!Q37-'법정동(2012)'!Q39</f>
        <v>0</v>
      </c>
      <c r="R35" s="89">
        <f>'법정동(2013)'!R37-'법정동(2012)'!R39</f>
        <v>0</v>
      </c>
      <c r="S35" s="89">
        <f>'법정동(2013)'!S37-'법정동(2012)'!S39</f>
        <v>0</v>
      </c>
      <c r="T35" s="89">
        <f>'법정동(2013)'!T37-'법정동(2012)'!T39</f>
        <v>0</v>
      </c>
      <c r="U35" s="89">
        <f>'법정동(2013)'!U37-'법정동(2012)'!U39</f>
        <v>0</v>
      </c>
      <c r="V35" s="89">
        <f>'법정동(2013)'!V37-'법정동(2012)'!V39</f>
        <v>0</v>
      </c>
      <c r="W35" s="89">
        <f>'법정동(2013)'!W37-'법정동(2012)'!W39</f>
        <v>0</v>
      </c>
      <c r="X35" s="89">
        <f>'법정동(2013)'!X37-'법정동(2012)'!X39</f>
        <v>0</v>
      </c>
      <c r="Y35" s="89">
        <f>'법정동(2013)'!Y37-'법정동(2012)'!Y39</f>
        <v>0</v>
      </c>
      <c r="Z35" s="89">
        <f>'법정동(2013)'!Z37-'법정동(2012)'!Z39</f>
        <v>0</v>
      </c>
      <c r="AA35" s="89">
        <f>'법정동(2013)'!AA37-'법정동(2012)'!AA39</f>
        <v>0</v>
      </c>
      <c r="AB35" s="89">
        <f>'법정동(2013)'!AB37-'법정동(2012)'!AB39</f>
        <v>0</v>
      </c>
      <c r="AC35" s="89">
        <f>'법정동(2013)'!AC37-'법정동(2012)'!AC39</f>
        <v>0</v>
      </c>
      <c r="AD35" s="89">
        <f>'법정동(2013)'!AD37-'법정동(2012)'!AD39</f>
        <v>-924</v>
      </c>
      <c r="AE35" s="89">
        <f>'법정동(2013)'!AE37-'법정동(2012)'!AE39</f>
        <v>2</v>
      </c>
      <c r="AF35" s="89">
        <f>'법정동(2013)'!AF37-'법정동(2012)'!AF39</f>
        <v>0</v>
      </c>
      <c r="AG35" s="89">
        <f>'법정동(2013)'!AG37-'법정동(2012)'!AG39</f>
        <v>0</v>
      </c>
      <c r="AH35" s="89">
        <f>'법정동(2013)'!AH37-'법정동(2012)'!AH39</f>
        <v>0</v>
      </c>
      <c r="AI35" s="89">
        <f>'법정동(2013)'!AI37-'법정동(2012)'!AI39</f>
        <v>0</v>
      </c>
      <c r="AJ35" s="89">
        <f>'법정동(2013)'!AJ37-'법정동(2012)'!AJ39</f>
        <v>0</v>
      </c>
      <c r="AK35" s="89">
        <f>'법정동(2013)'!AK37-'법정동(2012)'!AK39</f>
        <v>0</v>
      </c>
      <c r="AL35" s="89">
        <f>'법정동(2013)'!AL37-'법정동(2012)'!AL39</f>
        <v>-899</v>
      </c>
      <c r="AM35" s="89">
        <f>'법정동(2013)'!AM37-'법정동(2012)'!AM39</f>
        <v>5</v>
      </c>
      <c r="AN35" s="89">
        <f>'법정동(2013)'!AN37-'법정동(2012)'!AN39</f>
        <v>0</v>
      </c>
      <c r="AO35" s="89">
        <f>'법정동(2013)'!AO37-'법정동(2012)'!AO39</f>
        <v>0</v>
      </c>
      <c r="AP35" s="89">
        <f>'법정동(2013)'!AP37-'법정동(2012)'!AP39</f>
        <v>0</v>
      </c>
      <c r="AQ35" s="89">
        <f>'법정동(2013)'!AQ37-'법정동(2012)'!AQ39</f>
        <v>0</v>
      </c>
      <c r="AR35" s="89">
        <f>'법정동(2013)'!AR37-'법정동(2012)'!AR39</f>
        <v>0</v>
      </c>
      <c r="AS35" s="89">
        <f>'법정동(2013)'!AS37-'법정동(2012)'!AS39</f>
        <v>0</v>
      </c>
      <c r="AT35" s="89">
        <f>'법정동(2013)'!AT37-'법정동(2012)'!AT39</f>
        <v>0</v>
      </c>
      <c r="AU35" s="89">
        <f>'법정동(2013)'!AU37-'법정동(2012)'!AU39</f>
        <v>0</v>
      </c>
      <c r="AV35" s="89">
        <f>'법정동(2013)'!AV37-'법정동(2012)'!AV39</f>
        <v>0</v>
      </c>
      <c r="AW35" s="89">
        <f>'법정동(2013)'!AW37-'법정동(2012)'!AW39</f>
        <v>0</v>
      </c>
      <c r="AX35" s="89">
        <f>'법정동(2013)'!AX37-'법정동(2012)'!AX39</f>
        <v>0</v>
      </c>
      <c r="AY35" s="89">
        <f>'법정동(2013)'!AY37-'법정동(2012)'!AY39</f>
        <v>0</v>
      </c>
      <c r="AZ35" s="89">
        <f>'법정동(2013)'!AZ37-'법정동(2012)'!AZ39</f>
        <v>0</v>
      </c>
      <c r="BA35" s="89">
        <f>'법정동(2013)'!BA37-'법정동(2012)'!BA39</f>
        <v>0</v>
      </c>
      <c r="BB35" s="89">
        <f>'법정동(2013)'!BB37-'법정동(2012)'!BB39</f>
        <v>0</v>
      </c>
      <c r="BC35" s="89">
        <f>'법정동(2013)'!BC37-'법정동(2012)'!BC39</f>
        <v>0</v>
      </c>
      <c r="BD35" s="89">
        <f>'법정동(2013)'!BD37-'법정동(2012)'!BD39</f>
        <v>0</v>
      </c>
      <c r="BE35" s="89">
        <f>'법정동(2013)'!BE37-'법정동(2012)'!BE39</f>
        <v>0</v>
      </c>
      <c r="BF35" s="89">
        <f>'법정동(2013)'!BF37-'법정동(2012)'!BF39</f>
        <v>805</v>
      </c>
      <c r="BG35" s="89">
        <f>'법정동(2013)'!BG37-'법정동(2012)'!BG39</f>
        <v>1</v>
      </c>
    </row>
    <row r="36" spans="1:59" s="84" customFormat="1" ht="21.75" customHeight="1">
      <c r="A36" s="88" t="s">
        <v>39</v>
      </c>
      <c r="B36" s="89">
        <f>'법정동(2013)'!B38-'법정동(2012)'!B40</f>
        <v>0</v>
      </c>
      <c r="C36" s="89">
        <f>'법정동(2013)'!C38-'법정동(2012)'!C40</f>
        <v>0</v>
      </c>
      <c r="D36" s="89">
        <f>'법정동(2013)'!D38-'법정동(2012)'!D40</f>
        <v>0</v>
      </c>
      <c r="E36" s="89">
        <f>'법정동(2013)'!E38-'법정동(2012)'!E40</f>
        <v>0</v>
      </c>
      <c r="F36" s="89">
        <f>'법정동(2013)'!F38-'법정동(2012)'!F40</f>
        <v>0</v>
      </c>
      <c r="G36" s="89">
        <f>'법정동(2013)'!G38-'법정동(2012)'!G40</f>
        <v>0</v>
      </c>
      <c r="H36" s="89">
        <f>'법정동(2013)'!H38-'법정동(2012)'!H40</f>
        <v>0</v>
      </c>
      <c r="I36" s="89">
        <f>'법정동(2013)'!I38-'법정동(2012)'!I40</f>
        <v>0</v>
      </c>
      <c r="J36" s="89">
        <f>'법정동(2013)'!J38-'법정동(2012)'!J40</f>
        <v>0</v>
      </c>
      <c r="K36" s="89">
        <f>'법정동(2013)'!K38-'법정동(2012)'!K40</f>
        <v>0</v>
      </c>
      <c r="L36" s="89">
        <f>'법정동(2013)'!L38-'법정동(2012)'!L40</f>
        <v>0</v>
      </c>
      <c r="M36" s="89">
        <f>'법정동(2013)'!M38-'법정동(2012)'!M40</f>
        <v>0</v>
      </c>
      <c r="N36" s="89">
        <f>'법정동(2013)'!N38-'법정동(2012)'!N40</f>
        <v>0</v>
      </c>
      <c r="O36" s="89">
        <f>'법정동(2013)'!O38-'법정동(2012)'!O40</f>
        <v>0</v>
      </c>
      <c r="P36" s="89">
        <f>'법정동(2013)'!P38-'법정동(2012)'!P40</f>
        <v>0</v>
      </c>
      <c r="Q36" s="89">
        <f>'법정동(2013)'!Q38-'법정동(2012)'!Q40</f>
        <v>0</v>
      </c>
      <c r="R36" s="89">
        <f>'법정동(2013)'!R38-'법정동(2012)'!R40</f>
        <v>0</v>
      </c>
      <c r="S36" s="89">
        <f>'법정동(2013)'!S38-'법정동(2012)'!S40</f>
        <v>0</v>
      </c>
      <c r="T36" s="89">
        <f>'법정동(2013)'!T38-'법정동(2012)'!T40</f>
        <v>0</v>
      </c>
      <c r="U36" s="89">
        <f>'법정동(2013)'!U38-'법정동(2012)'!U40</f>
        <v>0</v>
      </c>
      <c r="V36" s="89">
        <f>'법정동(2013)'!V38-'법정동(2012)'!V40</f>
        <v>0</v>
      </c>
      <c r="W36" s="89">
        <f>'법정동(2013)'!W38-'법정동(2012)'!W40</f>
        <v>0</v>
      </c>
      <c r="X36" s="89">
        <f>'법정동(2013)'!X38-'법정동(2012)'!X40</f>
        <v>0</v>
      </c>
      <c r="Y36" s="89">
        <f>'법정동(2013)'!Y38-'법정동(2012)'!Y40</f>
        <v>0</v>
      </c>
      <c r="Z36" s="89">
        <f>'법정동(2013)'!Z38-'법정동(2012)'!Z40</f>
        <v>0</v>
      </c>
      <c r="AA36" s="89">
        <f>'법정동(2013)'!AA38-'법정동(2012)'!AA40</f>
        <v>0</v>
      </c>
      <c r="AB36" s="89">
        <f>'법정동(2013)'!AB38-'법정동(2012)'!AB40</f>
        <v>0</v>
      </c>
      <c r="AC36" s="89">
        <f>'법정동(2013)'!AC38-'법정동(2012)'!AC40</f>
        <v>0</v>
      </c>
      <c r="AD36" s="89">
        <f>'법정동(2013)'!AD38-'법정동(2012)'!AD40</f>
        <v>0</v>
      </c>
      <c r="AE36" s="89">
        <f>'법정동(2013)'!AE38-'법정동(2012)'!AE40</f>
        <v>0</v>
      </c>
      <c r="AF36" s="89">
        <f>'법정동(2013)'!AF38-'법정동(2012)'!AF40</f>
        <v>0</v>
      </c>
      <c r="AG36" s="89">
        <f>'법정동(2013)'!AG38-'법정동(2012)'!AG40</f>
        <v>0</v>
      </c>
      <c r="AH36" s="89">
        <f>'법정동(2013)'!AH38-'법정동(2012)'!AH40</f>
        <v>0</v>
      </c>
      <c r="AI36" s="89">
        <f>'법정동(2013)'!AI38-'법정동(2012)'!AI40</f>
        <v>0</v>
      </c>
      <c r="AJ36" s="89">
        <f>'법정동(2013)'!AJ38-'법정동(2012)'!AJ40</f>
        <v>0</v>
      </c>
      <c r="AK36" s="89">
        <f>'법정동(2013)'!AK38-'법정동(2012)'!AK40</f>
        <v>0</v>
      </c>
      <c r="AL36" s="89">
        <f>'법정동(2013)'!AL38-'법정동(2012)'!AL40</f>
        <v>0</v>
      </c>
      <c r="AM36" s="89">
        <f>'법정동(2013)'!AM38-'법정동(2012)'!AM40</f>
        <v>0</v>
      </c>
      <c r="AN36" s="89">
        <f>'법정동(2013)'!AN38-'법정동(2012)'!AN40</f>
        <v>0</v>
      </c>
      <c r="AO36" s="89">
        <f>'법정동(2013)'!AO38-'법정동(2012)'!AO40</f>
        <v>0</v>
      </c>
      <c r="AP36" s="89">
        <f>'법정동(2013)'!AP38-'법정동(2012)'!AP40</f>
        <v>0</v>
      </c>
      <c r="AQ36" s="89">
        <f>'법정동(2013)'!AQ38-'법정동(2012)'!AQ40</f>
        <v>0</v>
      </c>
      <c r="AR36" s="89">
        <f>'법정동(2013)'!AR38-'법정동(2012)'!AR40</f>
        <v>0</v>
      </c>
      <c r="AS36" s="89">
        <f>'법정동(2013)'!AS38-'법정동(2012)'!AS40</f>
        <v>0</v>
      </c>
      <c r="AT36" s="89">
        <f>'법정동(2013)'!AT38-'법정동(2012)'!AT40</f>
        <v>0</v>
      </c>
      <c r="AU36" s="89">
        <f>'법정동(2013)'!AU38-'법정동(2012)'!AU40</f>
        <v>0</v>
      </c>
      <c r="AV36" s="89">
        <f>'법정동(2013)'!AV38-'법정동(2012)'!AV40</f>
        <v>0</v>
      </c>
      <c r="AW36" s="89">
        <f>'법정동(2013)'!AW38-'법정동(2012)'!AW40</f>
        <v>0</v>
      </c>
      <c r="AX36" s="89">
        <f>'법정동(2013)'!AX38-'법정동(2012)'!AX40</f>
        <v>0</v>
      </c>
      <c r="AY36" s="89">
        <f>'법정동(2013)'!AY38-'법정동(2012)'!AY40</f>
        <v>0</v>
      </c>
      <c r="AZ36" s="89">
        <f>'법정동(2013)'!AZ38-'법정동(2012)'!AZ40</f>
        <v>0</v>
      </c>
      <c r="BA36" s="89">
        <f>'법정동(2013)'!BA38-'법정동(2012)'!BA40</f>
        <v>0</v>
      </c>
      <c r="BB36" s="89">
        <f>'법정동(2013)'!BB38-'법정동(2012)'!BB40</f>
        <v>0</v>
      </c>
      <c r="BC36" s="89">
        <f>'법정동(2013)'!BC38-'법정동(2012)'!BC40</f>
        <v>0</v>
      </c>
      <c r="BD36" s="89">
        <f>'법정동(2013)'!BD38-'법정동(2012)'!BD40</f>
        <v>0</v>
      </c>
      <c r="BE36" s="89">
        <f>'법정동(2013)'!BE38-'법정동(2012)'!BE40</f>
        <v>0</v>
      </c>
      <c r="BF36" s="89">
        <f>'법정동(2013)'!BF38-'법정동(2012)'!BF40</f>
        <v>0</v>
      </c>
      <c r="BG36" s="89">
        <f>'법정동(2013)'!BG38-'법정동(2012)'!BG40</f>
        <v>0</v>
      </c>
    </row>
    <row r="37" spans="1:59" s="84" customFormat="1" ht="21.75" customHeight="1">
      <c r="A37" s="88" t="s">
        <v>40</v>
      </c>
      <c r="B37" s="89">
        <f>'법정동(2013)'!B39-'법정동(2012)'!B41</f>
        <v>-1268.5999999996275</v>
      </c>
      <c r="C37" s="89">
        <f>'법정동(2013)'!C39-'법정동(2012)'!C41</f>
        <v>82</v>
      </c>
      <c r="D37" s="89">
        <f>'법정동(2013)'!D39-'법정동(2012)'!D41</f>
        <v>-1277</v>
      </c>
      <c r="E37" s="89">
        <f>'법정동(2013)'!E39-'법정동(2012)'!E41</f>
        <v>2</v>
      </c>
      <c r="F37" s="89">
        <f>'법정동(2013)'!F39-'법정동(2012)'!F41</f>
        <v>-14914</v>
      </c>
      <c r="G37" s="89">
        <f>'법정동(2013)'!G39-'법정동(2012)'!G41</f>
        <v>1</v>
      </c>
      <c r="H37" s="89">
        <f>'법정동(2013)'!H39-'법정동(2012)'!H41</f>
        <v>0</v>
      </c>
      <c r="I37" s="89">
        <f>'법정동(2013)'!I39-'법정동(2012)'!I41</f>
        <v>0</v>
      </c>
      <c r="J37" s="89">
        <f>'법정동(2013)'!J39-'법정동(2012)'!J41</f>
        <v>0</v>
      </c>
      <c r="K37" s="89">
        <f>'법정동(2013)'!K39-'법정동(2012)'!K41</f>
        <v>0</v>
      </c>
      <c r="L37" s="89">
        <f>'법정동(2013)'!L39-'법정동(2012)'!L41</f>
        <v>-150</v>
      </c>
      <c r="M37" s="89">
        <f>'법정동(2013)'!M39-'법정동(2012)'!M41</f>
        <v>29</v>
      </c>
      <c r="N37" s="89">
        <f>'법정동(2013)'!N39-'법정동(2012)'!N41</f>
        <v>0</v>
      </c>
      <c r="O37" s="89">
        <f>'법정동(2013)'!O39-'법정동(2012)'!O41</f>
        <v>0</v>
      </c>
      <c r="P37" s="89">
        <f>'법정동(2013)'!P39-'법정동(2012)'!P41</f>
        <v>0</v>
      </c>
      <c r="Q37" s="89">
        <f>'법정동(2013)'!Q39-'법정동(2012)'!Q41</f>
        <v>0</v>
      </c>
      <c r="R37" s="89">
        <f>'법정동(2013)'!R39-'법정동(2012)'!R41</f>
        <v>15003.599999999977</v>
      </c>
      <c r="S37" s="89">
        <f>'법정동(2013)'!S39-'법정동(2012)'!S41</f>
        <v>64</v>
      </c>
      <c r="T37" s="89">
        <f>'법정동(2013)'!T39-'법정동(2012)'!T41</f>
        <v>0</v>
      </c>
      <c r="U37" s="89">
        <f>'법정동(2013)'!U39-'법정동(2012)'!U41</f>
        <v>0</v>
      </c>
      <c r="V37" s="89">
        <f>'법정동(2013)'!V39-'법정동(2012)'!V41</f>
        <v>0</v>
      </c>
      <c r="W37" s="89">
        <f>'법정동(2013)'!W39-'법정동(2012)'!W41</f>
        <v>0</v>
      </c>
      <c r="X37" s="89">
        <f>'법정동(2013)'!X39-'법정동(2012)'!X41</f>
        <v>387.79999999999927</v>
      </c>
      <c r="Y37" s="89">
        <f>'법정동(2013)'!Y39-'법정동(2012)'!Y41</f>
        <v>1</v>
      </c>
      <c r="Z37" s="89">
        <f>'법정동(2013)'!Z39-'법정동(2012)'!Z41</f>
        <v>0</v>
      </c>
      <c r="AA37" s="89">
        <f>'법정동(2013)'!AA39-'법정동(2012)'!AA41</f>
        <v>0</v>
      </c>
      <c r="AB37" s="89">
        <f>'법정동(2013)'!AB39-'법정동(2012)'!AB41</f>
        <v>0</v>
      </c>
      <c r="AC37" s="89">
        <f>'법정동(2013)'!AC39-'법정동(2012)'!AC41</f>
        <v>0</v>
      </c>
      <c r="AD37" s="89">
        <f>'법정동(2013)'!AD39-'법정동(2012)'!AD41</f>
        <v>-318</v>
      </c>
      <c r="AE37" s="89">
        <f>'법정동(2013)'!AE39-'법정동(2012)'!AE41</f>
        <v>-15</v>
      </c>
      <c r="AF37" s="89">
        <f>'법정동(2013)'!AF39-'법정동(2012)'!AF41</f>
        <v>0</v>
      </c>
      <c r="AG37" s="89">
        <f>'법정동(2013)'!AG39-'법정동(2012)'!AG41</f>
        <v>0</v>
      </c>
      <c r="AH37" s="89">
        <f>'법정동(2013)'!AH39-'법정동(2012)'!AH41</f>
        <v>0</v>
      </c>
      <c r="AI37" s="89">
        <f>'법정동(2013)'!AI39-'법정동(2012)'!AI41</f>
        <v>0</v>
      </c>
      <c r="AJ37" s="89">
        <f>'법정동(2013)'!AJ39-'법정동(2012)'!AJ41</f>
        <v>0</v>
      </c>
      <c r="AK37" s="89">
        <f>'법정동(2013)'!AK39-'법정동(2012)'!AK41</f>
        <v>0</v>
      </c>
      <c r="AL37" s="89">
        <f>'법정동(2013)'!AL39-'법정동(2012)'!AL41</f>
        <v>-625</v>
      </c>
      <c r="AM37" s="89">
        <f>'법정동(2013)'!AM39-'법정동(2012)'!AM41</f>
        <v>-1</v>
      </c>
      <c r="AN37" s="89">
        <f>'법정동(2013)'!AN39-'법정동(2012)'!AN41</f>
        <v>0</v>
      </c>
      <c r="AO37" s="89">
        <f>'법정동(2013)'!AO39-'법정동(2012)'!AO41</f>
        <v>0</v>
      </c>
      <c r="AP37" s="89">
        <f>'법정동(2013)'!AP39-'법정동(2012)'!AP41</f>
        <v>0</v>
      </c>
      <c r="AQ37" s="89">
        <f>'법정동(2013)'!AQ39-'법정동(2012)'!AQ41</f>
        <v>0</v>
      </c>
      <c r="AR37" s="89">
        <f>'법정동(2013)'!AR39-'법정동(2012)'!AR41</f>
        <v>0</v>
      </c>
      <c r="AS37" s="89">
        <f>'법정동(2013)'!AS39-'법정동(2012)'!AS41</f>
        <v>0</v>
      </c>
      <c r="AT37" s="89">
        <f>'법정동(2013)'!AT39-'법정동(2012)'!AT41</f>
        <v>0</v>
      </c>
      <c r="AU37" s="89">
        <f>'법정동(2013)'!AU39-'법정동(2012)'!AU41</f>
        <v>0</v>
      </c>
      <c r="AV37" s="89">
        <f>'법정동(2013)'!AV39-'법정동(2012)'!AV41</f>
        <v>0</v>
      </c>
      <c r="AW37" s="89">
        <f>'법정동(2013)'!AW39-'법정동(2012)'!AW41</f>
        <v>0</v>
      </c>
      <c r="AX37" s="89">
        <f>'법정동(2013)'!AX39-'법정동(2012)'!AX41</f>
        <v>0</v>
      </c>
      <c r="AY37" s="89">
        <f>'법정동(2013)'!AY39-'법정동(2012)'!AY41</f>
        <v>0</v>
      </c>
      <c r="AZ37" s="89">
        <f>'법정동(2013)'!AZ39-'법정동(2012)'!AZ41</f>
        <v>0</v>
      </c>
      <c r="BA37" s="89">
        <f>'법정동(2013)'!BA39-'법정동(2012)'!BA41</f>
        <v>0</v>
      </c>
      <c r="BB37" s="89">
        <f>'법정동(2013)'!BB39-'법정동(2012)'!BB41</f>
        <v>0</v>
      </c>
      <c r="BC37" s="89">
        <f>'법정동(2013)'!BC39-'법정동(2012)'!BC41</f>
        <v>0</v>
      </c>
      <c r="BD37" s="89">
        <f>'법정동(2013)'!BD39-'법정동(2012)'!BD41</f>
        <v>0</v>
      </c>
      <c r="BE37" s="89">
        <f>'법정동(2013)'!BE39-'법정동(2012)'!BE41</f>
        <v>0</v>
      </c>
      <c r="BF37" s="89">
        <f>'법정동(2013)'!BF39-'법정동(2012)'!BF41</f>
        <v>624</v>
      </c>
      <c r="BG37" s="89">
        <f>'법정동(2013)'!BG39-'법정동(2012)'!BG41</f>
        <v>1</v>
      </c>
    </row>
    <row r="38" spans="1:59" s="84" customFormat="1" ht="21.75" customHeight="1">
      <c r="A38" s="88" t="s">
        <v>41</v>
      </c>
      <c r="B38" s="89">
        <f>'법정동(2013)'!B40-'법정동(2012)'!B42</f>
        <v>20</v>
      </c>
      <c r="C38" s="89">
        <f>'법정동(2013)'!C40-'법정동(2012)'!C42</f>
        <v>58</v>
      </c>
      <c r="D38" s="89">
        <f>'법정동(2013)'!D40-'법정동(2012)'!D42</f>
        <v>1146</v>
      </c>
      <c r="E38" s="89">
        <f>'법정동(2013)'!E40-'법정동(2012)'!E42</f>
        <v>2</v>
      </c>
      <c r="F38" s="89">
        <f>'법정동(2013)'!F40-'법정동(2012)'!F42</f>
        <v>-3120</v>
      </c>
      <c r="G38" s="89">
        <f>'법정동(2013)'!G40-'법정동(2012)'!G42</f>
        <v>43</v>
      </c>
      <c r="H38" s="89">
        <f>'법정동(2013)'!H40-'법정동(2012)'!H42</f>
        <v>0</v>
      </c>
      <c r="I38" s="89">
        <f>'법정동(2013)'!I40-'법정동(2012)'!I42</f>
        <v>0</v>
      </c>
      <c r="J38" s="89">
        <f>'법정동(2013)'!J40-'법정동(2012)'!J42</f>
        <v>0</v>
      </c>
      <c r="K38" s="89">
        <f>'법정동(2013)'!K40-'법정동(2012)'!K42</f>
        <v>0</v>
      </c>
      <c r="L38" s="89">
        <f>'법정동(2013)'!L40-'법정동(2012)'!L42</f>
        <v>0</v>
      </c>
      <c r="M38" s="89">
        <f>'법정동(2013)'!M40-'법정동(2012)'!M42</f>
        <v>0</v>
      </c>
      <c r="N38" s="89">
        <f>'법정동(2013)'!N40-'법정동(2012)'!N42</f>
        <v>0</v>
      </c>
      <c r="O38" s="89">
        <f>'법정동(2013)'!O40-'법정동(2012)'!O42</f>
        <v>0</v>
      </c>
      <c r="P38" s="89">
        <f>'법정동(2013)'!P40-'법정동(2012)'!P42</f>
        <v>0</v>
      </c>
      <c r="Q38" s="89">
        <f>'법정동(2013)'!Q40-'법정동(2012)'!Q42</f>
        <v>0</v>
      </c>
      <c r="R38" s="89">
        <f>'법정동(2013)'!R40-'법정동(2012)'!R42</f>
        <v>0</v>
      </c>
      <c r="S38" s="89">
        <f>'법정동(2013)'!S40-'법정동(2012)'!S42</f>
        <v>1</v>
      </c>
      <c r="T38" s="89">
        <f>'법정동(2013)'!T40-'법정동(2012)'!T42</f>
        <v>0</v>
      </c>
      <c r="U38" s="89">
        <f>'법정동(2013)'!U40-'법정동(2012)'!U42</f>
        <v>0</v>
      </c>
      <c r="V38" s="89">
        <f>'법정동(2013)'!V40-'법정동(2012)'!V42</f>
        <v>0</v>
      </c>
      <c r="W38" s="89">
        <f>'법정동(2013)'!W40-'법정동(2012)'!W42</f>
        <v>0</v>
      </c>
      <c r="X38" s="89">
        <f>'법정동(2013)'!X40-'법정동(2012)'!X42</f>
        <v>1296</v>
      </c>
      <c r="Y38" s="89">
        <f>'법정동(2013)'!Y40-'법정동(2012)'!Y42</f>
        <v>1</v>
      </c>
      <c r="Z38" s="89">
        <f>'법정동(2013)'!Z40-'법정동(2012)'!Z42</f>
        <v>0</v>
      </c>
      <c r="AA38" s="89">
        <f>'법정동(2013)'!AA40-'법정동(2012)'!AA42</f>
        <v>0</v>
      </c>
      <c r="AB38" s="89">
        <f>'법정동(2013)'!AB40-'법정동(2012)'!AB42</f>
        <v>0</v>
      </c>
      <c r="AC38" s="89">
        <f>'법정동(2013)'!AC40-'법정동(2012)'!AC42</f>
        <v>0</v>
      </c>
      <c r="AD38" s="89">
        <f>'법정동(2013)'!AD40-'법정동(2012)'!AD42</f>
        <v>53</v>
      </c>
      <c r="AE38" s="89">
        <f>'법정동(2013)'!AE40-'법정동(2012)'!AE42</f>
        <v>5</v>
      </c>
      <c r="AF38" s="89">
        <f>'법정동(2013)'!AF40-'법정동(2012)'!AF42</f>
        <v>0</v>
      </c>
      <c r="AG38" s="89">
        <f>'법정동(2013)'!AG40-'법정동(2012)'!AG42</f>
        <v>1</v>
      </c>
      <c r="AH38" s="89">
        <f>'법정동(2013)'!AH40-'법정동(2012)'!AH42</f>
        <v>0</v>
      </c>
      <c r="AI38" s="89">
        <f>'법정동(2013)'!AI40-'법정동(2012)'!AI42</f>
        <v>0</v>
      </c>
      <c r="AJ38" s="89">
        <f>'법정동(2013)'!AJ40-'법정동(2012)'!AJ42</f>
        <v>0</v>
      </c>
      <c r="AK38" s="89">
        <f>'법정동(2013)'!AK40-'법정동(2012)'!AK42</f>
        <v>0</v>
      </c>
      <c r="AL38" s="89">
        <f>'법정동(2013)'!AL40-'법정동(2012)'!AL42</f>
        <v>0</v>
      </c>
      <c r="AM38" s="89">
        <f>'법정동(2013)'!AM40-'법정동(2012)'!AM42</f>
        <v>4</v>
      </c>
      <c r="AN38" s="89">
        <f>'법정동(2013)'!AN40-'법정동(2012)'!AN42</f>
        <v>0</v>
      </c>
      <c r="AO38" s="89">
        <f>'법정동(2013)'!AO40-'법정동(2012)'!AO42</f>
        <v>0</v>
      </c>
      <c r="AP38" s="89">
        <f>'법정동(2013)'!AP40-'법정동(2012)'!AP42</f>
        <v>0</v>
      </c>
      <c r="AQ38" s="89">
        <f>'법정동(2013)'!AQ40-'법정동(2012)'!AQ42</f>
        <v>0</v>
      </c>
      <c r="AR38" s="89">
        <f>'법정동(2013)'!AR40-'법정동(2012)'!AR42</f>
        <v>0</v>
      </c>
      <c r="AS38" s="89">
        <f>'법정동(2013)'!AS40-'법정동(2012)'!AS42</f>
        <v>0</v>
      </c>
      <c r="AT38" s="89">
        <f>'법정동(2013)'!AT40-'법정동(2012)'!AT42</f>
        <v>0</v>
      </c>
      <c r="AU38" s="89">
        <f>'법정동(2013)'!AU40-'법정동(2012)'!AU42</f>
        <v>0</v>
      </c>
      <c r="AV38" s="89">
        <f>'법정동(2013)'!AV40-'법정동(2012)'!AV42</f>
        <v>0</v>
      </c>
      <c r="AW38" s="89">
        <f>'법정동(2013)'!AW40-'법정동(2012)'!AW42</f>
        <v>0</v>
      </c>
      <c r="AX38" s="89">
        <f>'법정동(2013)'!AX40-'법정동(2012)'!AX42</f>
        <v>0</v>
      </c>
      <c r="AY38" s="89">
        <f>'법정동(2013)'!AY40-'법정동(2012)'!AY42</f>
        <v>0</v>
      </c>
      <c r="AZ38" s="89">
        <f>'법정동(2013)'!AZ40-'법정동(2012)'!AZ42</f>
        <v>0</v>
      </c>
      <c r="BA38" s="89">
        <f>'법정동(2013)'!BA40-'법정동(2012)'!BA42</f>
        <v>0</v>
      </c>
      <c r="BB38" s="89">
        <f>'법정동(2013)'!BB40-'법정동(2012)'!BB42</f>
        <v>0</v>
      </c>
      <c r="BC38" s="89">
        <f>'법정동(2013)'!BC40-'법정동(2012)'!BC42</f>
        <v>0</v>
      </c>
      <c r="BD38" s="89">
        <f>'법정동(2013)'!BD40-'법정동(2012)'!BD42</f>
        <v>0</v>
      </c>
      <c r="BE38" s="89">
        <f>'법정동(2013)'!BE40-'법정동(2012)'!BE42</f>
        <v>0</v>
      </c>
      <c r="BF38" s="89">
        <f>'법정동(2013)'!BF40-'법정동(2012)'!BF42</f>
        <v>645</v>
      </c>
      <c r="BG38" s="89">
        <f>'법정동(2013)'!BG40-'법정동(2012)'!BG42</f>
        <v>1</v>
      </c>
    </row>
    <row r="39" spans="1:59" s="84" customFormat="1" ht="21.75" customHeight="1">
      <c r="A39" s="88" t="s">
        <v>42</v>
      </c>
      <c r="B39" s="89">
        <f>'법정동(2013)'!B41-'법정동(2012)'!B43</f>
        <v>123</v>
      </c>
      <c r="C39" s="89">
        <f>'법정동(2013)'!C41-'법정동(2012)'!C43</f>
        <v>26</v>
      </c>
      <c r="D39" s="89">
        <f>'법정동(2013)'!D41-'법정동(2012)'!D43</f>
        <v>-4909</v>
      </c>
      <c r="E39" s="89">
        <f>'법정동(2013)'!E41-'법정동(2012)'!E43</f>
        <v>-3</v>
      </c>
      <c r="F39" s="89">
        <f>'법정동(2013)'!F41-'법정동(2012)'!F43</f>
        <v>-2202</v>
      </c>
      <c r="G39" s="89">
        <f>'법정동(2013)'!G41-'법정동(2012)'!G43</f>
        <v>18</v>
      </c>
      <c r="H39" s="89">
        <f>'법정동(2013)'!H41-'법정동(2012)'!H43</f>
        <v>0</v>
      </c>
      <c r="I39" s="89">
        <f>'법정동(2013)'!I41-'법정동(2012)'!I43</f>
        <v>0</v>
      </c>
      <c r="J39" s="89">
        <f>'법정동(2013)'!J41-'법정동(2012)'!J43</f>
        <v>0</v>
      </c>
      <c r="K39" s="89">
        <f>'법정동(2013)'!K41-'법정동(2012)'!K43</f>
        <v>0</v>
      </c>
      <c r="L39" s="89">
        <f>'법정동(2013)'!L41-'법정동(2012)'!L43</f>
        <v>635</v>
      </c>
      <c r="M39" s="89">
        <f>'법정동(2013)'!M41-'법정동(2012)'!M43</f>
        <v>2</v>
      </c>
      <c r="N39" s="89">
        <f>'법정동(2013)'!N41-'법정동(2012)'!N43</f>
        <v>0</v>
      </c>
      <c r="O39" s="89">
        <f>'법정동(2013)'!O41-'법정동(2012)'!O43</f>
        <v>0</v>
      </c>
      <c r="P39" s="89">
        <f>'법정동(2013)'!P41-'법정동(2012)'!P43</f>
        <v>0</v>
      </c>
      <c r="Q39" s="89">
        <f>'법정동(2013)'!Q41-'법정동(2012)'!Q43</f>
        <v>0</v>
      </c>
      <c r="R39" s="89">
        <f>'법정동(2013)'!R41-'법정동(2012)'!R43</f>
        <v>6144</v>
      </c>
      <c r="S39" s="89">
        <f>'법정동(2013)'!S41-'법정동(2012)'!S43</f>
        <v>3</v>
      </c>
      <c r="T39" s="89">
        <f>'법정동(2013)'!T41-'법정동(2012)'!T43</f>
        <v>0</v>
      </c>
      <c r="U39" s="89">
        <f>'법정동(2013)'!U41-'법정동(2012)'!U43</f>
        <v>0</v>
      </c>
      <c r="V39" s="89">
        <f>'법정동(2013)'!V41-'법정동(2012)'!V43</f>
        <v>0</v>
      </c>
      <c r="W39" s="89">
        <f>'법정동(2013)'!W41-'법정동(2012)'!W43</f>
        <v>0</v>
      </c>
      <c r="X39" s="89">
        <f>'법정동(2013)'!X41-'법정동(2012)'!X43</f>
        <v>989</v>
      </c>
      <c r="Y39" s="89">
        <f>'법정동(2013)'!Y41-'법정동(2012)'!Y43</f>
        <v>1</v>
      </c>
      <c r="Z39" s="89">
        <f>'법정동(2013)'!Z41-'법정동(2012)'!Z43</f>
        <v>0</v>
      </c>
      <c r="AA39" s="89">
        <f>'법정동(2013)'!AA41-'법정동(2012)'!AA43</f>
        <v>1</v>
      </c>
      <c r="AB39" s="89">
        <f>'법정동(2013)'!AB41-'법정동(2012)'!AB43</f>
        <v>-748</v>
      </c>
      <c r="AC39" s="89">
        <f>'법정동(2013)'!AC41-'법정동(2012)'!AC43</f>
        <v>-1</v>
      </c>
      <c r="AD39" s="89">
        <f>'법정동(2013)'!AD41-'법정동(2012)'!AD43</f>
        <v>214</v>
      </c>
      <c r="AE39" s="89">
        <f>'법정동(2013)'!AE41-'법정동(2012)'!AE43</f>
        <v>4</v>
      </c>
      <c r="AF39" s="89">
        <f>'법정동(2013)'!AF41-'법정동(2012)'!AF43</f>
        <v>0</v>
      </c>
      <c r="AG39" s="89">
        <f>'법정동(2013)'!AG41-'법정동(2012)'!AG43</f>
        <v>0</v>
      </c>
      <c r="AH39" s="89">
        <f>'법정동(2013)'!AH41-'법정동(2012)'!AH43</f>
        <v>0</v>
      </c>
      <c r="AI39" s="89">
        <f>'법정동(2013)'!AI41-'법정동(2012)'!AI43</f>
        <v>0</v>
      </c>
      <c r="AJ39" s="89">
        <f>'법정동(2013)'!AJ41-'법정동(2012)'!AJ43</f>
        <v>0</v>
      </c>
      <c r="AK39" s="89">
        <f>'법정동(2013)'!AK41-'법정동(2012)'!AK43</f>
        <v>0</v>
      </c>
      <c r="AL39" s="89">
        <f>'법정동(2013)'!AL41-'법정동(2012)'!AL43</f>
        <v>0</v>
      </c>
      <c r="AM39" s="89">
        <f>'법정동(2013)'!AM41-'법정동(2012)'!AM43</f>
        <v>1</v>
      </c>
      <c r="AN39" s="89">
        <f>'법정동(2013)'!AN41-'법정동(2012)'!AN43</f>
        <v>0</v>
      </c>
      <c r="AO39" s="89">
        <f>'법정동(2013)'!AO41-'법정동(2012)'!AO43</f>
        <v>0</v>
      </c>
      <c r="AP39" s="89">
        <f>'법정동(2013)'!AP41-'법정동(2012)'!AP43</f>
        <v>0</v>
      </c>
      <c r="AQ39" s="89">
        <f>'법정동(2013)'!AQ41-'법정동(2012)'!AQ43</f>
        <v>0</v>
      </c>
      <c r="AR39" s="89">
        <f>'법정동(2013)'!AR41-'법정동(2012)'!AR43</f>
        <v>0</v>
      </c>
      <c r="AS39" s="89">
        <f>'법정동(2013)'!AS41-'법정동(2012)'!AS43</f>
        <v>0</v>
      </c>
      <c r="AT39" s="89">
        <f>'법정동(2013)'!AT41-'법정동(2012)'!AT43</f>
        <v>0</v>
      </c>
      <c r="AU39" s="89">
        <f>'법정동(2013)'!AU41-'법정동(2012)'!AU43</f>
        <v>0</v>
      </c>
      <c r="AV39" s="89">
        <f>'법정동(2013)'!AV41-'법정동(2012)'!AV43</f>
        <v>0</v>
      </c>
      <c r="AW39" s="89">
        <f>'법정동(2013)'!AW41-'법정동(2012)'!AW43</f>
        <v>0</v>
      </c>
      <c r="AX39" s="89">
        <f>'법정동(2013)'!AX41-'법정동(2012)'!AX43</f>
        <v>0</v>
      </c>
      <c r="AY39" s="89">
        <f>'법정동(2013)'!AY41-'법정동(2012)'!AY43</f>
        <v>0</v>
      </c>
      <c r="AZ39" s="89">
        <f>'법정동(2013)'!AZ41-'법정동(2012)'!AZ43</f>
        <v>0</v>
      </c>
      <c r="BA39" s="89">
        <f>'법정동(2013)'!BA41-'법정동(2012)'!BA43</f>
        <v>0</v>
      </c>
      <c r="BB39" s="89">
        <f>'법정동(2013)'!BB41-'법정동(2012)'!BB43</f>
        <v>0</v>
      </c>
      <c r="BC39" s="89">
        <f>'법정동(2013)'!BC41-'법정동(2012)'!BC43</f>
        <v>0</v>
      </c>
      <c r="BD39" s="89">
        <f>'법정동(2013)'!BD41-'법정동(2012)'!BD43</f>
        <v>0</v>
      </c>
      <c r="BE39" s="89">
        <f>'법정동(2013)'!BE41-'법정동(2012)'!BE43</f>
        <v>0</v>
      </c>
      <c r="BF39" s="89">
        <f>'법정동(2013)'!BF41-'법정동(2012)'!BF43</f>
        <v>0</v>
      </c>
      <c r="BG39" s="89">
        <f>'법정동(2013)'!BG41-'법정동(2012)'!BG43</f>
        <v>0</v>
      </c>
    </row>
    <row r="40" spans="1:59" s="84" customFormat="1" ht="21.75" customHeight="1">
      <c r="A40" s="88" t="s">
        <v>43</v>
      </c>
      <c r="B40" s="89">
        <f>'법정동(2013)'!B42-'법정동(2012)'!B44</f>
        <v>-226.99999999953434</v>
      </c>
      <c r="C40" s="89">
        <f>'법정동(2013)'!C42-'법정동(2012)'!C44</f>
        <v>14</v>
      </c>
      <c r="D40" s="89">
        <f>'법정동(2013)'!D42-'법정동(2012)'!D44</f>
        <v>4899</v>
      </c>
      <c r="E40" s="89">
        <f>'법정동(2013)'!E42-'법정동(2012)'!E44</f>
        <v>3</v>
      </c>
      <c r="F40" s="89">
        <f>'법정동(2013)'!F42-'법정동(2012)'!F44</f>
        <v>-5950</v>
      </c>
      <c r="G40" s="89">
        <f>'법정동(2013)'!G42-'법정동(2012)'!G44</f>
        <v>2</v>
      </c>
      <c r="H40" s="89">
        <f>'법정동(2013)'!H42-'법정동(2012)'!H44</f>
        <v>0</v>
      </c>
      <c r="I40" s="89">
        <f>'법정동(2013)'!I42-'법정동(2012)'!I44</f>
        <v>0</v>
      </c>
      <c r="J40" s="89">
        <f>'법정동(2013)'!J42-'법정동(2012)'!J44</f>
        <v>0</v>
      </c>
      <c r="K40" s="89">
        <f>'법정동(2013)'!K42-'법정동(2012)'!K44</f>
        <v>0</v>
      </c>
      <c r="L40" s="89">
        <f>'법정동(2013)'!L42-'법정동(2012)'!L44</f>
        <v>-3697</v>
      </c>
      <c r="M40" s="89">
        <f>'법정동(2013)'!M42-'법정동(2012)'!M44</f>
        <v>0</v>
      </c>
      <c r="N40" s="89">
        <f>'법정동(2013)'!N42-'법정동(2012)'!N44</f>
        <v>0</v>
      </c>
      <c r="O40" s="89">
        <f>'법정동(2013)'!O42-'법정동(2012)'!O44</f>
        <v>0</v>
      </c>
      <c r="P40" s="89">
        <f>'법정동(2013)'!P42-'법정동(2012)'!P44</f>
        <v>0</v>
      </c>
      <c r="Q40" s="89">
        <f>'법정동(2013)'!Q42-'법정동(2012)'!Q44</f>
        <v>0</v>
      </c>
      <c r="R40" s="89">
        <f>'법정동(2013)'!R42-'법정동(2012)'!R44</f>
        <v>774.59999999997672</v>
      </c>
      <c r="S40" s="89">
        <f>'법정동(2013)'!S42-'법정동(2012)'!S44</f>
        <v>2</v>
      </c>
      <c r="T40" s="89">
        <f>'법정동(2013)'!T42-'법정동(2012)'!T44</f>
        <v>0</v>
      </c>
      <c r="U40" s="89">
        <f>'법정동(2013)'!U42-'법정동(2012)'!U44</f>
        <v>0</v>
      </c>
      <c r="V40" s="89">
        <f>'법정동(2013)'!V42-'법정동(2012)'!V44</f>
        <v>0</v>
      </c>
      <c r="W40" s="89">
        <f>'법정동(2013)'!W42-'법정동(2012)'!W44</f>
        <v>0</v>
      </c>
      <c r="X40" s="89">
        <f>'법정동(2013)'!X42-'법정동(2012)'!X44</f>
        <v>487.69999999999709</v>
      </c>
      <c r="Y40" s="89">
        <f>'법정동(2013)'!Y42-'법정동(2012)'!Y44</f>
        <v>2</v>
      </c>
      <c r="Z40" s="89">
        <f>'법정동(2013)'!Z42-'법정동(2012)'!Z44</f>
        <v>0</v>
      </c>
      <c r="AA40" s="89">
        <f>'법정동(2013)'!AA42-'법정동(2012)'!AA44</f>
        <v>0</v>
      </c>
      <c r="AB40" s="89">
        <f>'법정동(2013)'!AB42-'법정동(2012)'!AB44</f>
        <v>55.699999999999818</v>
      </c>
      <c r="AC40" s="89">
        <f>'법정동(2013)'!AC42-'법정동(2012)'!AC44</f>
        <v>0</v>
      </c>
      <c r="AD40" s="89">
        <f>'법정동(2013)'!AD42-'법정동(2012)'!AD44</f>
        <v>-246</v>
      </c>
      <c r="AE40" s="89">
        <f>'법정동(2013)'!AE42-'법정동(2012)'!AE44</f>
        <v>2</v>
      </c>
      <c r="AF40" s="89">
        <f>'법정동(2013)'!AF42-'법정동(2012)'!AF44</f>
        <v>-248</v>
      </c>
      <c r="AG40" s="89">
        <f>'법정동(2013)'!AG42-'법정동(2012)'!AG44</f>
        <v>1</v>
      </c>
      <c r="AH40" s="89">
        <f>'법정동(2013)'!AH42-'법정동(2012)'!AH44</f>
        <v>0</v>
      </c>
      <c r="AI40" s="89">
        <f>'법정동(2013)'!AI42-'법정동(2012)'!AI44</f>
        <v>0</v>
      </c>
      <c r="AJ40" s="89">
        <f>'법정동(2013)'!AJ42-'법정동(2012)'!AJ44</f>
        <v>0</v>
      </c>
      <c r="AK40" s="89">
        <f>'법정동(2013)'!AK42-'법정동(2012)'!AK44</f>
        <v>0</v>
      </c>
      <c r="AL40" s="89">
        <f>'법정동(2013)'!AL42-'법정동(2012)'!AL44</f>
        <v>0</v>
      </c>
      <c r="AM40" s="89">
        <f>'법정동(2013)'!AM42-'법정동(2012)'!AM44</f>
        <v>1</v>
      </c>
      <c r="AN40" s="89">
        <f>'법정동(2013)'!AN42-'법정동(2012)'!AN44</f>
        <v>0</v>
      </c>
      <c r="AO40" s="89">
        <f>'법정동(2013)'!AO42-'법정동(2012)'!AO44</f>
        <v>0</v>
      </c>
      <c r="AP40" s="89">
        <f>'법정동(2013)'!AP42-'법정동(2012)'!AP44</f>
        <v>0</v>
      </c>
      <c r="AQ40" s="89">
        <f>'법정동(2013)'!AQ42-'법정동(2012)'!AQ44</f>
        <v>0</v>
      </c>
      <c r="AR40" s="89">
        <f>'법정동(2013)'!AR42-'법정동(2012)'!AR44</f>
        <v>0</v>
      </c>
      <c r="AS40" s="89">
        <f>'법정동(2013)'!AS42-'법정동(2012)'!AS44</f>
        <v>0</v>
      </c>
      <c r="AT40" s="89">
        <f>'법정동(2013)'!AT42-'법정동(2012)'!AT44</f>
        <v>0</v>
      </c>
      <c r="AU40" s="89">
        <f>'법정동(2013)'!AU42-'법정동(2012)'!AU44</f>
        <v>0</v>
      </c>
      <c r="AV40" s="89">
        <f>'법정동(2013)'!AV42-'법정동(2012)'!AV44</f>
        <v>0</v>
      </c>
      <c r="AW40" s="89">
        <f>'법정동(2013)'!AW42-'법정동(2012)'!AW44</f>
        <v>0</v>
      </c>
      <c r="AX40" s="89">
        <f>'법정동(2013)'!AX42-'법정동(2012)'!AX44</f>
        <v>0</v>
      </c>
      <c r="AY40" s="89">
        <f>'법정동(2013)'!AY42-'법정동(2012)'!AY44</f>
        <v>0</v>
      </c>
      <c r="AZ40" s="89">
        <f>'법정동(2013)'!AZ42-'법정동(2012)'!AZ44</f>
        <v>0</v>
      </c>
      <c r="BA40" s="89">
        <f>'법정동(2013)'!BA42-'법정동(2012)'!BA44</f>
        <v>0</v>
      </c>
      <c r="BB40" s="89">
        <f>'법정동(2013)'!BB42-'법정동(2012)'!BB44</f>
        <v>0</v>
      </c>
      <c r="BC40" s="89">
        <f>'법정동(2013)'!BC42-'법정동(2012)'!BC44</f>
        <v>0</v>
      </c>
      <c r="BD40" s="89">
        <f>'법정동(2013)'!BD42-'법정동(2012)'!BD44</f>
        <v>0</v>
      </c>
      <c r="BE40" s="89">
        <f>'법정동(2013)'!BE42-'법정동(2012)'!BE44</f>
        <v>0</v>
      </c>
      <c r="BF40" s="89">
        <f>'법정동(2013)'!BF42-'법정동(2012)'!BF44</f>
        <v>3697</v>
      </c>
      <c r="BG40" s="89">
        <f>'법정동(2013)'!BG42-'법정동(2012)'!BG44</f>
        <v>1</v>
      </c>
    </row>
    <row r="41" spans="1:59" s="84" customFormat="1" ht="21.75" customHeight="1">
      <c r="A41" s="88" t="s">
        <v>44</v>
      </c>
      <c r="B41" s="89">
        <f>'법정동(2013)'!B43-'법정동(2012)'!B45</f>
        <v>-151</v>
      </c>
      <c r="C41" s="89">
        <f>'법정동(2013)'!C43-'법정동(2012)'!C45</f>
        <v>-50</v>
      </c>
      <c r="D41" s="89">
        <f>'법정동(2013)'!D43-'법정동(2012)'!D45</f>
        <v>-16110</v>
      </c>
      <c r="E41" s="89">
        <f>'법정동(2013)'!E43-'법정동(2012)'!E45</f>
        <v>-38</v>
      </c>
      <c r="F41" s="89">
        <f>'법정동(2013)'!F43-'법정동(2012)'!F45</f>
        <v>-16948</v>
      </c>
      <c r="G41" s="89">
        <f>'법정동(2013)'!G43-'법정동(2012)'!G45</f>
        <v>-29</v>
      </c>
      <c r="H41" s="89">
        <f>'법정동(2013)'!H43-'법정동(2012)'!H45</f>
        <v>0</v>
      </c>
      <c r="I41" s="89">
        <f>'법정동(2013)'!I43-'법정동(2012)'!I45</f>
        <v>0</v>
      </c>
      <c r="J41" s="89">
        <f>'법정동(2013)'!J43-'법정동(2012)'!J45</f>
        <v>0</v>
      </c>
      <c r="K41" s="89">
        <f>'법정동(2013)'!K43-'법정동(2012)'!K45</f>
        <v>0</v>
      </c>
      <c r="L41" s="89">
        <f>'법정동(2013)'!L43-'법정동(2012)'!L45</f>
        <v>-26674</v>
      </c>
      <c r="M41" s="89">
        <f>'법정동(2013)'!M43-'법정동(2012)'!M45</f>
        <v>-30</v>
      </c>
      <c r="N41" s="89">
        <f>'법정동(2013)'!N43-'법정동(2012)'!N45</f>
        <v>0</v>
      </c>
      <c r="O41" s="89">
        <f>'법정동(2013)'!O43-'법정동(2012)'!O45</f>
        <v>0</v>
      </c>
      <c r="P41" s="89">
        <f>'법정동(2013)'!P43-'법정동(2012)'!P45</f>
        <v>0</v>
      </c>
      <c r="Q41" s="89">
        <f>'법정동(2013)'!Q43-'법정동(2012)'!Q45</f>
        <v>0</v>
      </c>
      <c r="R41" s="89">
        <f>'법정동(2013)'!R43-'법정동(2012)'!R45</f>
        <v>16662</v>
      </c>
      <c r="S41" s="89">
        <f>'법정동(2013)'!S43-'법정동(2012)'!S45</f>
        <v>7</v>
      </c>
      <c r="T41" s="89">
        <f>'법정동(2013)'!T43-'법정동(2012)'!T45</f>
        <v>-185.80000000000291</v>
      </c>
      <c r="U41" s="89">
        <f>'법정동(2013)'!U43-'법정동(2012)'!U45</f>
        <v>-5</v>
      </c>
      <c r="V41" s="89">
        <f>'법정동(2013)'!V43-'법정동(2012)'!V45</f>
        <v>0</v>
      </c>
      <c r="W41" s="89">
        <f>'법정동(2013)'!W43-'법정동(2012)'!W45</f>
        <v>1</v>
      </c>
      <c r="X41" s="89">
        <f>'법정동(2013)'!X43-'법정동(2012)'!X45</f>
        <v>10145</v>
      </c>
      <c r="Y41" s="89">
        <f>'법정동(2013)'!Y43-'법정동(2012)'!Y45</f>
        <v>3</v>
      </c>
      <c r="Z41" s="89">
        <f>'법정동(2013)'!Z43-'법정동(2012)'!Z45</f>
        <v>0</v>
      </c>
      <c r="AA41" s="89">
        <f>'법정동(2013)'!AA43-'법정동(2012)'!AA45</f>
        <v>-2</v>
      </c>
      <c r="AB41" s="89">
        <f>'법정동(2013)'!AB43-'법정동(2012)'!AB45</f>
        <v>-2550</v>
      </c>
      <c r="AC41" s="89">
        <f>'법정동(2013)'!AC43-'법정동(2012)'!AC45</f>
        <v>1</v>
      </c>
      <c r="AD41" s="89">
        <f>'법정동(2013)'!AD43-'법정동(2012)'!AD45</f>
        <v>31058.799999999988</v>
      </c>
      <c r="AE41" s="89">
        <f>'법정동(2013)'!AE43-'법정동(2012)'!AE45</f>
        <v>47</v>
      </c>
      <c r="AF41" s="89">
        <f>'법정동(2013)'!AF43-'법정동(2012)'!AF45</f>
        <v>0</v>
      </c>
      <c r="AG41" s="89">
        <f>'법정동(2013)'!AG43-'법정동(2012)'!AG45</f>
        <v>0</v>
      </c>
      <c r="AH41" s="89">
        <f>'법정동(2013)'!AH43-'법정동(2012)'!AH45</f>
        <v>0</v>
      </c>
      <c r="AI41" s="89">
        <f>'법정동(2013)'!AI43-'법정동(2012)'!AI45</f>
        <v>0</v>
      </c>
      <c r="AJ41" s="89">
        <f>'법정동(2013)'!AJ43-'법정동(2012)'!AJ45</f>
        <v>0</v>
      </c>
      <c r="AK41" s="89">
        <f>'법정동(2013)'!AK43-'법정동(2012)'!AK45</f>
        <v>0</v>
      </c>
      <c r="AL41" s="89">
        <f>'법정동(2013)'!AL43-'법정동(2012)'!AL45</f>
        <v>0</v>
      </c>
      <c r="AM41" s="89">
        <f>'법정동(2013)'!AM43-'법정동(2012)'!AM45</f>
        <v>0</v>
      </c>
      <c r="AN41" s="89">
        <f>'법정동(2013)'!AN43-'법정동(2012)'!AN45</f>
        <v>0</v>
      </c>
      <c r="AO41" s="89">
        <f>'법정동(2013)'!AO43-'법정동(2012)'!AO45</f>
        <v>0</v>
      </c>
      <c r="AP41" s="89">
        <f>'법정동(2013)'!AP43-'법정동(2012)'!AP45</f>
        <v>0</v>
      </c>
      <c r="AQ41" s="89">
        <f>'법정동(2013)'!AQ43-'법정동(2012)'!AQ45</f>
        <v>0</v>
      </c>
      <c r="AR41" s="89">
        <f>'법정동(2013)'!AR43-'법정동(2012)'!AR45</f>
        <v>0</v>
      </c>
      <c r="AS41" s="89">
        <f>'법정동(2013)'!AS43-'법정동(2012)'!AS45</f>
        <v>0</v>
      </c>
      <c r="AT41" s="89">
        <f>'법정동(2013)'!AT43-'법정동(2012)'!AT45</f>
        <v>0</v>
      </c>
      <c r="AU41" s="89">
        <f>'법정동(2013)'!AU43-'법정동(2012)'!AU45</f>
        <v>0</v>
      </c>
      <c r="AV41" s="89">
        <f>'법정동(2013)'!AV43-'법정동(2012)'!AV45</f>
        <v>0</v>
      </c>
      <c r="AW41" s="89">
        <f>'법정동(2013)'!AW43-'법정동(2012)'!AW45</f>
        <v>0</v>
      </c>
      <c r="AX41" s="89">
        <f>'법정동(2013)'!AX43-'법정동(2012)'!AX45</f>
        <v>0</v>
      </c>
      <c r="AY41" s="89">
        <f>'법정동(2013)'!AY43-'법정동(2012)'!AY45</f>
        <v>0</v>
      </c>
      <c r="AZ41" s="89">
        <f>'법정동(2013)'!AZ43-'법정동(2012)'!AZ45</f>
        <v>0</v>
      </c>
      <c r="BA41" s="89">
        <f>'법정동(2013)'!BA43-'법정동(2012)'!BA45</f>
        <v>0</v>
      </c>
      <c r="BB41" s="89">
        <f>'법정동(2013)'!BB43-'법정동(2012)'!BB45</f>
        <v>0</v>
      </c>
      <c r="BC41" s="89">
        <f>'법정동(2013)'!BC43-'법정동(2012)'!BC45</f>
        <v>0</v>
      </c>
      <c r="BD41" s="89">
        <f>'법정동(2013)'!BD43-'법정동(2012)'!BD45</f>
        <v>0</v>
      </c>
      <c r="BE41" s="89">
        <f>'법정동(2013)'!BE43-'법정동(2012)'!BE45</f>
        <v>0</v>
      </c>
      <c r="BF41" s="89">
        <f>'법정동(2013)'!BF43-'법정동(2012)'!BF45</f>
        <v>4451</v>
      </c>
      <c r="BG41" s="89">
        <f>'법정동(2013)'!BG43-'법정동(2012)'!BG45</f>
        <v>-5</v>
      </c>
    </row>
    <row r="42" spans="1:59" s="84" customFormat="1" ht="21.75" customHeight="1">
      <c r="A42" s="88" t="s">
        <v>45</v>
      </c>
      <c r="B42" s="89">
        <f>'법정동(2013)'!B44-'법정동(2012)'!B46</f>
        <v>-30</v>
      </c>
      <c r="C42" s="89">
        <f>'법정동(2013)'!C44-'법정동(2012)'!C46</f>
        <v>23</v>
      </c>
      <c r="D42" s="89">
        <f>'법정동(2013)'!D44-'법정동(2012)'!D46</f>
        <v>-30</v>
      </c>
      <c r="E42" s="89">
        <f>'법정동(2013)'!E44-'법정동(2012)'!E46</f>
        <v>15</v>
      </c>
      <c r="F42" s="89">
        <f>'법정동(2013)'!F44-'법정동(2012)'!F46</f>
        <v>0</v>
      </c>
      <c r="G42" s="89">
        <f>'법정동(2013)'!G44-'법정동(2012)'!G46</f>
        <v>3</v>
      </c>
      <c r="H42" s="89">
        <f>'법정동(2013)'!H44-'법정동(2012)'!H46</f>
        <v>0</v>
      </c>
      <c r="I42" s="89">
        <f>'법정동(2013)'!I44-'법정동(2012)'!I46</f>
        <v>0</v>
      </c>
      <c r="J42" s="89">
        <f>'법정동(2013)'!J44-'법정동(2012)'!J46</f>
        <v>0</v>
      </c>
      <c r="K42" s="89">
        <f>'법정동(2013)'!K44-'법정동(2012)'!K46</f>
        <v>0</v>
      </c>
      <c r="L42" s="89">
        <f>'법정동(2013)'!L44-'법정동(2012)'!L46</f>
        <v>0</v>
      </c>
      <c r="M42" s="89">
        <f>'법정동(2013)'!M44-'법정동(2012)'!M46</f>
        <v>2</v>
      </c>
      <c r="N42" s="89">
        <f>'법정동(2013)'!N44-'법정동(2012)'!N46</f>
        <v>0</v>
      </c>
      <c r="O42" s="89">
        <f>'법정동(2013)'!O44-'법정동(2012)'!O46</f>
        <v>0</v>
      </c>
      <c r="P42" s="89">
        <f>'법정동(2013)'!P44-'법정동(2012)'!P46</f>
        <v>0</v>
      </c>
      <c r="Q42" s="89">
        <f>'법정동(2013)'!Q44-'법정동(2012)'!Q46</f>
        <v>0</v>
      </c>
      <c r="R42" s="89">
        <f>'법정동(2013)'!R44-'법정동(2012)'!R46</f>
        <v>-138</v>
      </c>
      <c r="S42" s="89">
        <f>'법정동(2013)'!S44-'법정동(2012)'!S46</f>
        <v>1</v>
      </c>
      <c r="T42" s="89">
        <f>'법정동(2013)'!T44-'법정동(2012)'!T46</f>
        <v>0</v>
      </c>
      <c r="U42" s="89">
        <f>'법정동(2013)'!U44-'법정동(2012)'!U46</f>
        <v>0</v>
      </c>
      <c r="V42" s="89">
        <f>'법정동(2013)'!V44-'법정동(2012)'!V46</f>
        <v>0</v>
      </c>
      <c r="W42" s="89">
        <f>'법정동(2013)'!W44-'법정동(2012)'!W46</f>
        <v>0</v>
      </c>
      <c r="X42" s="89">
        <f>'법정동(2013)'!X44-'법정동(2012)'!X46</f>
        <v>0</v>
      </c>
      <c r="Y42" s="89">
        <f>'법정동(2013)'!Y44-'법정동(2012)'!Y46</f>
        <v>0</v>
      </c>
      <c r="Z42" s="89">
        <f>'법정동(2013)'!Z44-'법정동(2012)'!Z46</f>
        <v>0</v>
      </c>
      <c r="AA42" s="89">
        <f>'법정동(2013)'!AA44-'법정동(2012)'!AA46</f>
        <v>0</v>
      </c>
      <c r="AB42" s="89">
        <f>'법정동(2013)'!AB44-'법정동(2012)'!AB46</f>
        <v>0</v>
      </c>
      <c r="AC42" s="89">
        <f>'법정동(2013)'!AC44-'법정동(2012)'!AC46</f>
        <v>0</v>
      </c>
      <c r="AD42" s="89">
        <f>'법정동(2013)'!AD44-'법정동(2012)'!AD46</f>
        <v>138</v>
      </c>
      <c r="AE42" s="89">
        <f>'법정동(2013)'!AE44-'법정동(2012)'!AE46</f>
        <v>2</v>
      </c>
      <c r="AF42" s="89">
        <f>'법정동(2013)'!AF44-'법정동(2012)'!AF46</f>
        <v>0</v>
      </c>
      <c r="AG42" s="89">
        <f>'법정동(2013)'!AG44-'법정동(2012)'!AG46</f>
        <v>0</v>
      </c>
      <c r="AH42" s="89">
        <f>'법정동(2013)'!AH44-'법정동(2012)'!AH46</f>
        <v>0</v>
      </c>
      <c r="AI42" s="89">
        <f>'법정동(2013)'!AI44-'법정동(2012)'!AI46</f>
        <v>0</v>
      </c>
      <c r="AJ42" s="89">
        <f>'법정동(2013)'!AJ44-'법정동(2012)'!AJ46</f>
        <v>0</v>
      </c>
      <c r="AK42" s="89">
        <f>'법정동(2013)'!AK44-'법정동(2012)'!AK46</f>
        <v>0</v>
      </c>
      <c r="AL42" s="89">
        <f>'법정동(2013)'!AL44-'법정동(2012)'!AL46</f>
        <v>0</v>
      </c>
      <c r="AM42" s="89">
        <f>'법정동(2013)'!AM44-'법정동(2012)'!AM46</f>
        <v>0</v>
      </c>
      <c r="AN42" s="89">
        <f>'법정동(2013)'!AN44-'법정동(2012)'!AN46</f>
        <v>0</v>
      </c>
      <c r="AO42" s="89">
        <f>'법정동(2013)'!AO44-'법정동(2012)'!AO46</f>
        <v>0</v>
      </c>
      <c r="AP42" s="89">
        <f>'법정동(2013)'!AP44-'법정동(2012)'!AP46</f>
        <v>0</v>
      </c>
      <c r="AQ42" s="89">
        <f>'법정동(2013)'!AQ44-'법정동(2012)'!AQ46</f>
        <v>0</v>
      </c>
      <c r="AR42" s="89">
        <f>'법정동(2013)'!AR44-'법정동(2012)'!AR46</f>
        <v>0</v>
      </c>
      <c r="AS42" s="89">
        <f>'법정동(2013)'!AS44-'법정동(2012)'!AS46</f>
        <v>0</v>
      </c>
      <c r="AT42" s="89">
        <f>'법정동(2013)'!AT44-'법정동(2012)'!AT46</f>
        <v>0</v>
      </c>
      <c r="AU42" s="89">
        <f>'법정동(2013)'!AU44-'법정동(2012)'!AU46</f>
        <v>0</v>
      </c>
      <c r="AV42" s="89">
        <f>'법정동(2013)'!AV44-'법정동(2012)'!AV46</f>
        <v>0</v>
      </c>
      <c r="AW42" s="89">
        <f>'법정동(2013)'!AW44-'법정동(2012)'!AW46</f>
        <v>0</v>
      </c>
      <c r="AX42" s="89">
        <f>'법정동(2013)'!AX44-'법정동(2012)'!AX46</f>
        <v>0</v>
      </c>
      <c r="AY42" s="89">
        <f>'법정동(2013)'!AY44-'법정동(2012)'!AY46</f>
        <v>0</v>
      </c>
      <c r="AZ42" s="89">
        <f>'법정동(2013)'!AZ44-'법정동(2012)'!AZ46</f>
        <v>0</v>
      </c>
      <c r="BA42" s="89">
        <f>'법정동(2013)'!BA44-'법정동(2012)'!BA46</f>
        <v>0</v>
      </c>
      <c r="BB42" s="89">
        <f>'법정동(2013)'!BB44-'법정동(2012)'!BB46</f>
        <v>0</v>
      </c>
      <c r="BC42" s="89">
        <f>'법정동(2013)'!BC44-'법정동(2012)'!BC46</f>
        <v>0</v>
      </c>
      <c r="BD42" s="89">
        <f>'법정동(2013)'!BD44-'법정동(2012)'!BD46</f>
        <v>0</v>
      </c>
      <c r="BE42" s="89">
        <f>'법정동(2013)'!BE44-'법정동(2012)'!BE46</f>
        <v>0</v>
      </c>
      <c r="BF42" s="89">
        <f>'법정동(2013)'!BF44-'법정동(2012)'!BF46</f>
        <v>0</v>
      </c>
      <c r="BG42" s="89">
        <f>'법정동(2013)'!BG44-'법정동(2012)'!BG46</f>
        <v>0</v>
      </c>
    </row>
    <row r="43" spans="1:59" s="84" customFormat="1" ht="21.75" customHeight="1">
      <c r="A43" s="88" t="s">
        <v>46</v>
      </c>
      <c r="B43" s="89">
        <f>'법정동(2013)'!B45-'법정동(2012)'!B47</f>
        <v>735</v>
      </c>
      <c r="C43" s="89">
        <f>'법정동(2013)'!C45-'법정동(2012)'!C47</f>
        <v>60</v>
      </c>
      <c r="D43" s="89">
        <f>'법정동(2013)'!D45-'법정동(2012)'!D47</f>
        <v>-52057</v>
      </c>
      <c r="E43" s="89">
        <f>'법정동(2013)'!E45-'법정동(2012)'!E47</f>
        <v>-83</v>
      </c>
      <c r="F43" s="89">
        <f>'법정동(2013)'!F45-'법정동(2012)'!F47</f>
        <v>-22502.099999999977</v>
      </c>
      <c r="G43" s="89">
        <f>'법정동(2013)'!G45-'법정동(2012)'!G47</f>
        <v>-27</v>
      </c>
      <c r="H43" s="89">
        <f>'법정동(2013)'!H45-'법정동(2012)'!H47</f>
        <v>0</v>
      </c>
      <c r="I43" s="89">
        <f>'법정동(2013)'!I45-'법정동(2012)'!I47</f>
        <v>0</v>
      </c>
      <c r="J43" s="89">
        <f>'법정동(2013)'!J45-'법정동(2012)'!J47</f>
        <v>-1935</v>
      </c>
      <c r="K43" s="89">
        <f>'법정동(2013)'!K45-'법정동(2012)'!K47</f>
        <v>-3</v>
      </c>
      <c r="L43" s="89">
        <f>'법정동(2013)'!L45-'법정동(2012)'!L47</f>
        <v>-38999</v>
      </c>
      <c r="M43" s="89">
        <f>'법정동(2013)'!M45-'법정동(2012)'!M47</f>
        <v>-22</v>
      </c>
      <c r="N43" s="89">
        <f>'법정동(2013)'!N45-'법정동(2012)'!N47</f>
        <v>0</v>
      </c>
      <c r="O43" s="89">
        <f>'법정동(2013)'!O45-'법정동(2012)'!O47</f>
        <v>0</v>
      </c>
      <c r="P43" s="89">
        <f>'법정동(2013)'!P45-'법정동(2012)'!P47</f>
        <v>0</v>
      </c>
      <c r="Q43" s="89">
        <f>'법정동(2013)'!Q45-'법정동(2012)'!Q47</f>
        <v>0</v>
      </c>
      <c r="R43" s="89">
        <f>'법정동(2013)'!R45-'법정동(2012)'!R47</f>
        <v>6981.3999999999942</v>
      </c>
      <c r="S43" s="89">
        <f>'법정동(2013)'!S45-'법정동(2012)'!S47</f>
        <v>-9</v>
      </c>
      <c r="T43" s="89">
        <f>'법정동(2013)'!T45-'법정동(2012)'!T47</f>
        <v>1380</v>
      </c>
      <c r="U43" s="89">
        <f>'법정동(2013)'!U45-'법정동(2012)'!U47</f>
        <v>1</v>
      </c>
      <c r="V43" s="89">
        <f>'법정동(2013)'!V45-'법정동(2012)'!V47</f>
        <v>0</v>
      </c>
      <c r="W43" s="89">
        <f>'법정동(2013)'!W45-'법정동(2012)'!W47</f>
        <v>0</v>
      </c>
      <c r="X43" s="89">
        <f>'법정동(2013)'!X45-'법정동(2012)'!X47</f>
        <v>0</v>
      </c>
      <c r="Y43" s="89">
        <f>'법정동(2013)'!Y45-'법정동(2012)'!Y47</f>
        <v>0</v>
      </c>
      <c r="Z43" s="89">
        <f>'법정동(2013)'!Z45-'법정동(2012)'!Z47</f>
        <v>-1546</v>
      </c>
      <c r="AA43" s="89">
        <f>'법정동(2013)'!AA45-'법정동(2012)'!AA47</f>
        <v>-3</v>
      </c>
      <c r="AB43" s="89">
        <f>'법정동(2013)'!AB45-'법정동(2012)'!AB47</f>
        <v>0</v>
      </c>
      <c r="AC43" s="89">
        <f>'법정동(2013)'!AC45-'법정동(2012)'!AC47</f>
        <v>0</v>
      </c>
      <c r="AD43" s="89">
        <f>'법정동(2013)'!AD45-'법정동(2012)'!AD47</f>
        <v>110794.70000000001</v>
      </c>
      <c r="AE43" s="89">
        <f>'법정동(2013)'!AE45-'법정동(2012)'!AE47</f>
        <v>210</v>
      </c>
      <c r="AF43" s="89">
        <f>'법정동(2013)'!AF45-'법정동(2012)'!AF47</f>
        <v>-7</v>
      </c>
      <c r="AG43" s="89">
        <f>'법정동(2013)'!AG45-'법정동(2012)'!AG47</f>
        <v>3</v>
      </c>
      <c r="AH43" s="89">
        <f>'법정동(2013)'!AH45-'법정동(2012)'!AH47</f>
        <v>0</v>
      </c>
      <c r="AI43" s="89">
        <f>'법정동(2013)'!AI45-'법정동(2012)'!AI47</f>
        <v>0</v>
      </c>
      <c r="AJ43" s="89">
        <f>'법정동(2013)'!AJ45-'법정동(2012)'!AJ47</f>
        <v>0</v>
      </c>
      <c r="AK43" s="89">
        <f>'법정동(2013)'!AK45-'법정동(2012)'!AK47</f>
        <v>1</v>
      </c>
      <c r="AL43" s="89">
        <f>'법정동(2013)'!AL45-'법정동(2012)'!AL47</f>
        <v>-30</v>
      </c>
      <c r="AM43" s="89">
        <f>'법정동(2013)'!AM45-'법정동(2012)'!AM47</f>
        <v>2</v>
      </c>
      <c r="AN43" s="89">
        <f>'법정동(2013)'!AN45-'법정동(2012)'!AN47</f>
        <v>0</v>
      </c>
      <c r="AO43" s="89">
        <f>'법정동(2013)'!AO45-'법정동(2012)'!AO47</f>
        <v>0</v>
      </c>
      <c r="AP43" s="89">
        <f>'법정동(2013)'!AP45-'법정동(2012)'!AP47</f>
        <v>0</v>
      </c>
      <c r="AQ43" s="89">
        <f>'법정동(2013)'!AQ45-'법정동(2012)'!AQ47</f>
        <v>0</v>
      </c>
      <c r="AR43" s="89">
        <f>'법정동(2013)'!AR45-'법정동(2012)'!AR47</f>
        <v>0</v>
      </c>
      <c r="AS43" s="89">
        <f>'법정동(2013)'!AS45-'법정동(2012)'!AS47</f>
        <v>0</v>
      </c>
      <c r="AT43" s="89">
        <f>'법정동(2013)'!AT45-'법정동(2012)'!AT47</f>
        <v>0</v>
      </c>
      <c r="AU43" s="89">
        <f>'법정동(2013)'!AU45-'법정동(2012)'!AU47</f>
        <v>0</v>
      </c>
      <c r="AV43" s="89">
        <f>'법정동(2013)'!AV45-'법정동(2012)'!AV47</f>
        <v>0</v>
      </c>
      <c r="AW43" s="89">
        <f>'법정동(2013)'!AW45-'법정동(2012)'!AW47</f>
        <v>0</v>
      </c>
      <c r="AX43" s="89">
        <f>'법정동(2013)'!AX45-'법정동(2012)'!AX47</f>
        <v>0</v>
      </c>
      <c r="AY43" s="89">
        <f>'법정동(2013)'!AY45-'법정동(2012)'!AY47</f>
        <v>0</v>
      </c>
      <c r="AZ43" s="89">
        <f>'법정동(2013)'!AZ45-'법정동(2012)'!AZ47</f>
        <v>0</v>
      </c>
      <c r="BA43" s="89">
        <f>'법정동(2013)'!BA45-'법정동(2012)'!BA47</f>
        <v>0</v>
      </c>
      <c r="BB43" s="89">
        <f>'법정동(2013)'!BB45-'법정동(2012)'!BB47</f>
        <v>0</v>
      </c>
      <c r="BC43" s="89">
        <f>'법정동(2013)'!BC45-'법정동(2012)'!BC47</f>
        <v>0</v>
      </c>
      <c r="BD43" s="89">
        <f>'법정동(2013)'!BD45-'법정동(2012)'!BD47</f>
        <v>302</v>
      </c>
      <c r="BE43" s="89">
        <f>'법정동(2013)'!BE45-'법정동(2012)'!BE47</f>
        <v>0</v>
      </c>
      <c r="BF43" s="89">
        <f>'법정동(2013)'!BF45-'법정동(2012)'!BF47</f>
        <v>-1647</v>
      </c>
      <c r="BG43" s="89">
        <f>'법정동(2013)'!BG45-'법정동(2012)'!BG47</f>
        <v>-10</v>
      </c>
    </row>
    <row r="44" spans="1:59" s="84" customFormat="1" ht="21.75" customHeight="1">
      <c r="A44" s="88" t="s">
        <v>47</v>
      </c>
      <c r="B44" s="89">
        <f>'법정동(2013)'!B46-'법정동(2012)'!B48</f>
        <v>0</v>
      </c>
      <c r="C44" s="89">
        <f>'법정동(2013)'!C46-'법정동(2012)'!C48</f>
        <v>-14</v>
      </c>
      <c r="D44" s="89">
        <f>'법정동(2013)'!D46-'법정동(2012)'!D48</f>
        <v>0</v>
      </c>
      <c r="E44" s="89">
        <f>'법정동(2013)'!E46-'법정동(2012)'!E48</f>
        <v>-2</v>
      </c>
      <c r="F44" s="89">
        <f>'법정동(2013)'!F46-'법정동(2012)'!F48</f>
        <v>0</v>
      </c>
      <c r="G44" s="89">
        <f>'법정동(2013)'!G46-'법정동(2012)'!G48</f>
        <v>0</v>
      </c>
      <c r="H44" s="89">
        <f>'법정동(2013)'!H46-'법정동(2012)'!H48</f>
        <v>0</v>
      </c>
      <c r="I44" s="89">
        <f>'법정동(2013)'!I46-'법정동(2012)'!I48</f>
        <v>0</v>
      </c>
      <c r="J44" s="89">
        <f>'법정동(2013)'!J46-'법정동(2012)'!J48</f>
        <v>0</v>
      </c>
      <c r="K44" s="89">
        <f>'법정동(2013)'!K46-'법정동(2012)'!K48</f>
        <v>0</v>
      </c>
      <c r="L44" s="89">
        <f>'법정동(2013)'!L46-'법정동(2012)'!L48</f>
        <v>-4</v>
      </c>
      <c r="M44" s="89">
        <f>'법정동(2013)'!M46-'법정동(2012)'!M48</f>
        <v>-1</v>
      </c>
      <c r="N44" s="89">
        <f>'법정동(2013)'!N46-'법정동(2012)'!N48</f>
        <v>0</v>
      </c>
      <c r="O44" s="89">
        <f>'법정동(2013)'!O46-'법정동(2012)'!O48</f>
        <v>0</v>
      </c>
      <c r="P44" s="89">
        <f>'법정동(2013)'!P46-'법정동(2012)'!P48</f>
        <v>0</v>
      </c>
      <c r="Q44" s="89">
        <f>'법정동(2013)'!Q46-'법정동(2012)'!Q48</f>
        <v>0</v>
      </c>
      <c r="R44" s="89">
        <f>'법정동(2013)'!R46-'법정동(2012)'!R48</f>
        <v>0</v>
      </c>
      <c r="S44" s="89">
        <f>'법정동(2013)'!S46-'법정동(2012)'!S48</f>
        <v>0</v>
      </c>
      <c r="T44" s="89">
        <f>'법정동(2013)'!T46-'법정동(2012)'!T48</f>
        <v>-608.79999999981374</v>
      </c>
      <c r="U44" s="89">
        <f>'법정동(2013)'!U46-'법정동(2012)'!U48</f>
        <v>-2</v>
      </c>
      <c r="V44" s="89">
        <f>'법정동(2013)'!V46-'법정동(2012)'!V48</f>
        <v>0</v>
      </c>
      <c r="W44" s="89">
        <f>'법정동(2013)'!W46-'법정동(2012)'!W48</f>
        <v>0</v>
      </c>
      <c r="X44" s="89">
        <f>'법정동(2013)'!X46-'법정동(2012)'!X48</f>
        <v>0</v>
      </c>
      <c r="Y44" s="89">
        <f>'법정동(2013)'!Y46-'법정동(2012)'!Y48</f>
        <v>-11</v>
      </c>
      <c r="Z44" s="89">
        <f>'법정동(2013)'!Z46-'법정동(2012)'!Z48</f>
        <v>0</v>
      </c>
      <c r="AA44" s="89">
        <f>'법정동(2013)'!AA46-'법정동(2012)'!AA48</f>
        <v>0</v>
      </c>
      <c r="AB44" s="89">
        <f>'법정동(2013)'!AB46-'법정동(2012)'!AB48</f>
        <v>0</v>
      </c>
      <c r="AC44" s="89">
        <f>'법정동(2013)'!AC46-'법정동(2012)'!AC48</f>
        <v>0</v>
      </c>
      <c r="AD44" s="89">
        <f>'법정동(2013)'!AD46-'법정동(2012)'!AD48</f>
        <v>612.79999999998836</v>
      </c>
      <c r="AE44" s="89">
        <f>'법정동(2013)'!AE46-'법정동(2012)'!AE48</f>
        <v>2</v>
      </c>
      <c r="AF44" s="89">
        <f>'법정동(2013)'!AF46-'법정동(2012)'!AF48</f>
        <v>0</v>
      </c>
      <c r="AG44" s="89">
        <f>'법정동(2013)'!AG46-'법정동(2012)'!AG48</f>
        <v>0</v>
      </c>
      <c r="AH44" s="89">
        <f>'법정동(2013)'!AH46-'법정동(2012)'!AH48</f>
        <v>0</v>
      </c>
      <c r="AI44" s="89">
        <f>'법정동(2013)'!AI46-'법정동(2012)'!AI48</f>
        <v>0</v>
      </c>
      <c r="AJ44" s="89">
        <f>'법정동(2013)'!AJ46-'법정동(2012)'!AJ48</f>
        <v>0</v>
      </c>
      <c r="AK44" s="89">
        <f>'법정동(2013)'!AK46-'법정동(2012)'!AK48</f>
        <v>0</v>
      </c>
      <c r="AL44" s="89">
        <f>'법정동(2013)'!AL46-'법정동(2012)'!AL48</f>
        <v>0</v>
      </c>
      <c r="AM44" s="89">
        <f>'법정동(2013)'!AM46-'법정동(2012)'!AM48</f>
        <v>0</v>
      </c>
      <c r="AN44" s="89">
        <f>'법정동(2013)'!AN46-'법정동(2012)'!AN48</f>
        <v>0</v>
      </c>
      <c r="AO44" s="89">
        <f>'법정동(2013)'!AO46-'법정동(2012)'!AO48</f>
        <v>0</v>
      </c>
      <c r="AP44" s="89">
        <f>'법정동(2013)'!AP46-'법정동(2012)'!AP48</f>
        <v>0</v>
      </c>
      <c r="AQ44" s="89">
        <f>'법정동(2013)'!AQ46-'법정동(2012)'!AQ48</f>
        <v>0</v>
      </c>
      <c r="AR44" s="89">
        <f>'법정동(2013)'!AR46-'법정동(2012)'!AR48</f>
        <v>0</v>
      </c>
      <c r="AS44" s="89">
        <f>'법정동(2013)'!AS46-'법정동(2012)'!AS48</f>
        <v>0</v>
      </c>
      <c r="AT44" s="89">
        <f>'법정동(2013)'!AT46-'법정동(2012)'!AT48</f>
        <v>0</v>
      </c>
      <c r="AU44" s="89">
        <f>'법정동(2013)'!AU46-'법정동(2012)'!AU48</f>
        <v>0</v>
      </c>
      <c r="AV44" s="89">
        <f>'법정동(2013)'!AV46-'법정동(2012)'!AV48</f>
        <v>0</v>
      </c>
      <c r="AW44" s="89">
        <f>'법정동(2013)'!AW46-'법정동(2012)'!AW48</f>
        <v>0</v>
      </c>
      <c r="AX44" s="89">
        <f>'법정동(2013)'!AX46-'법정동(2012)'!AX48</f>
        <v>0</v>
      </c>
      <c r="AY44" s="89">
        <f>'법정동(2013)'!AY46-'법정동(2012)'!AY48</f>
        <v>0</v>
      </c>
      <c r="AZ44" s="89">
        <f>'법정동(2013)'!AZ46-'법정동(2012)'!AZ48</f>
        <v>0</v>
      </c>
      <c r="BA44" s="89">
        <f>'법정동(2013)'!BA46-'법정동(2012)'!BA48</f>
        <v>0</v>
      </c>
      <c r="BB44" s="89">
        <f>'법정동(2013)'!BB46-'법정동(2012)'!BB48</f>
        <v>0</v>
      </c>
      <c r="BC44" s="89">
        <f>'법정동(2013)'!BC46-'법정동(2012)'!BC48</f>
        <v>0</v>
      </c>
      <c r="BD44" s="89">
        <f>'법정동(2013)'!BD46-'법정동(2012)'!BD48</f>
        <v>0</v>
      </c>
      <c r="BE44" s="89">
        <f>'법정동(2013)'!BE46-'법정동(2012)'!BE48</f>
        <v>0</v>
      </c>
      <c r="BF44" s="89">
        <f>'법정동(2013)'!BF46-'법정동(2012)'!BF48</f>
        <v>0</v>
      </c>
      <c r="BG44" s="89">
        <f>'법정동(2013)'!BG46-'법정동(2012)'!BG48</f>
        <v>0</v>
      </c>
    </row>
    <row r="45" spans="1:59" s="84" customFormat="1" ht="21.75" customHeight="1">
      <c r="A45" s="88" t="s">
        <v>48</v>
      </c>
      <c r="B45" s="89">
        <f>'법정동(2013)'!B47-'법정동(2012)'!B49</f>
        <v>-12</v>
      </c>
      <c r="C45" s="89">
        <f>'법정동(2013)'!C47-'법정동(2012)'!C49</f>
        <v>-29</v>
      </c>
      <c r="D45" s="89">
        <f>'법정동(2013)'!D47-'법정동(2012)'!D49</f>
        <v>-34087</v>
      </c>
      <c r="E45" s="89">
        <f>'법정동(2013)'!E47-'법정동(2012)'!E49</f>
        <v>-55</v>
      </c>
      <c r="F45" s="89">
        <f>'법정동(2013)'!F47-'법정동(2012)'!F49</f>
        <v>-5900</v>
      </c>
      <c r="G45" s="89">
        <f>'법정동(2013)'!G47-'법정동(2012)'!G49</f>
        <v>-14</v>
      </c>
      <c r="H45" s="89">
        <f>'법정동(2013)'!H47-'법정동(2012)'!H49</f>
        <v>0</v>
      </c>
      <c r="I45" s="89">
        <f>'법정동(2013)'!I47-'법정동(2012)'!I49</f>
        <v>0</v>
      </c>
      <c r="J45" s="89">
        <f>'법정동(2013)'!J47-'법정동(2012)'!J49</f>
        <v>0</v>
      </c>
      <c r="K45" s="89">
        <f>'법정동(2013)'!K47-'법정동(2012)'!K49</f>
        <v>0</v>
      </c>
      <c r="L45" s="89">
        <f>'법정동(2013)'!L47-'법정동(2012)'!L49</f>
        <v>-48088.199999999953</v>
      </c>
      <c r="M45" s="89">
        <f>'법정동(2013)'!M47-'법정동(2012)'!M49</f>
        <v>-24</v>
      </c>
      <c r="N45" s="89">
        <f>'법정동(2013)'!N47-'법정동(2012)'!N49</f>
        <v>0</v>
      </c>
      <c r="O45" s="89">
        <f>'법정동(2013)'!O47-'법정동(2012)'!O49</f>
        <v>0</v>
      </c>
      <c r="P45" s="89">
        <f>'법정동(2013)'!P47-'법정동(2012)'!P49</f>
        <v>0</v>
      </c>
      <c r="Q45" s="89">
        <f>'법정동(2013)'!Q47-'법정동(2012)'!Q49</f>
        <v>0</v>
      </c>
      <c r="R45" s="89">
        <f>'법정동(2013)'!R47-'법정동(2012)'!R49</f>
        <v>-804.5</v>
      </c>
      <c r="S45" s="89">
        <f>'법정동(2013)'!S47-'법정동(2012)'!S49</f>
        <v>-1</v>
      </c>
      <c r="T45" s="89">
        <f>'법정동(2013)'!T47-'법정동(2012)'!T49</f>
        <v>9165</v>
      </c>
      <c r="U45" s="89">
        <f>'법정동(2013)'!U47-'법정동(2012)'!U49</f>
        <v>1</v>
      </c>
      <c r="V45" s="89">
        <f>'법정동(2013)'!V47-'법정동(2012)'!V49</f>
        <v>0</v>
      </c>
      <c r="W45" s="89">
        <f>'법정동(2013)'!W47-'법정동(2012)'!W49</f>
        <v>0</v>
      </c>
      <c r="X45" s="89">
        <f>'법정동(2013)'!X47-'법정동(2012)'!X49</f>
        <v>0</v>
      </c>
      <c r="Y45" s="89">
        <f>'법정동(2013)'!Y47-'법정동(2012)'!Y49</f>
        <v>0</v>
      </c>
      <c r="Z45" s="89">
        <f>'법정동(2013)'!Z47-'법정동(2012)'!Z49</f>
        <v>0</v>
      </c>
      <c r="AA45" s="89">
        <f>'법정동(2013)'!AA47-'법정동(2012)'!AA49</f>
        <v>0</v>
      </c>
      <c r="AB45" s="89">
        <f>'법정동(2013)'!AB47-'법정동(2012)'!AB49</f>
        <v>0</v>
      </c>
      <c r="AC45" s="89">
        <f>'법정동(2013)'!AC47-'법정동(2012)'!AC49</f>
        <v>0</v>
      </c>
      <c r="AD45" s="89">
        <f>'법정동(2013)'!AD47-'법정동(2012)'!AD49</f>
        <v>81673.700000000012</v>
      </c>
      <c r="AE45" s="89">
        <f>'법정동(2013)'!AE47-'법정동(2012)'!AE49</f>
        <v>66</v>
      </c>
      <c r="AF45" s="89">
        <f>'법정동(2013)'!AF47-'법정동(2012)'!AF49</f>
        <v>0</v>
      </c>
      <c r="AG45" s="89">
        <f>'법정동(2013)'!AG47-'법정동(2012)'!AG49</f>
        <v>0</v>
      </c>
      <c r="AH45" s="89">
        <f>'법정동(2013)'!AH47-'법정동(2012)'!AH49</f>
        <v>0</v>
      </c>
      <c r="AI45" s="89">
        <f>'법정동(2013)'!AI47-'법정동(2012)'!AI49</f>
        <v>0</v>
      </c>
      <c r="AJ45" s="89">
        <f>'법정동(2013)'!AJ47-'법정동(2012)'!AJ49</f>
        <v>0</v>
      </c>
      <c r="AK45" s="89">
        <f>'법정동(2013)'!AK47-'법정동(2012)'!AK49</f>
        <v>0</v>
      </c>
      <c r="AL45" s="89">
        <f>'법정동(2013)'!AL47-'법정동(2012)'!AL49</f>
        <v>0</v>
      </c>
      <c r="AM45" s="89">
        <f>'법정동(2013)'!AM47-'법정동(2012)'!AM49</f>
        <v>0</v>
      </c>
      <c r="AN45" s="89">
        <f>'법정동(2013)'!AN47-'법정동(2012)'!AN49</f>
        <v>0</v>
      </c>
      <c r="AO45" s="89">
        <f>'법정동(2013)'!AO47-'법정동(2012)'!AO49</f>
        <v>0</v>
      </c>
      <c r="AP45" s="89">
        <f>'법정동(2013)'!AP47-'법정동(2012)'!AP49</f>
        <v>0</v>
      </c>
      <c r="AQ45" s="89">
        <f>'법정동(2013)'!AQ47-'법정동(2012)'!AQ49</f>
        <v>0</v>
      </c>
      <c r="AR45" s="89">
        <f>'법정동(2013)'!AR47-'법정동(2012)'!AR49</f>
        <v>0</v>
      </c>
      <c r="AS45" s="89">
        <f>'법정동(2013)'!AS47-'법정동(2012)'!AS49</f>
        <v>0</v>
      </c>
      <c r="AT45" s="89">
        <f>'법정동(2013)'!AT47-'법정동(2012)'!AT49</f>
        <v>0</v>
      </c>
      <c r="AU45" s="89">
        <f>'법정동(2013)'!AU47-'법정동(2012)'!AU49</f>
        <v>0</v>
      </c>
      <c r="AV45" s="89">
        <f>'법정동(2013)'!AV47-'법정동(2012)'!AV49</f>
        <v>0</v>
      </c>
      <c r="AW45" s="89">
        <f>'법정동(2013)'!AW47-'법정동(2012)'!AW49</f>
        <v>0</v>
      </c>
      <c r="AX45" s="89">
        <f>'법정동(2013)'!AX47-'법정동(2012)'!AX49</f>
        <v>0</v>
      </c>
      <c r="AY45" s="89">
        <f>'법정동(2013)'!AY47-'법정동(2012)'!AY49</f>
        <v>0</v>
      </c>
      <c r="AZ45" s="89">
        <f>'법정동(2013)'!AZ47-'법정동(2012)'!AZ49</f>
        <v>0</v>
      </c>
      <c r="BA45" s="89">
        <f>'법정동(2013)'!BA47-'법정동(2012)'!BA49</f>
        <v>0</v>
      </c>
      <c r="BB45" s="89">
        <f>'법정동(2013)'!BB47-'법정동(2012)'!BB49</f>
        <v>0</v>
      </c>
      <c r="BC45" s="89">
        <f>'법정동(2013)'!BC47-'법정동(2012)'!BC49</f>
        <v>0</v>
      </c>
      <c r="BD45" s="89">
        <f>'법정동(2013)'!BD47-'법정동(2012)'!BD49</f>
        <v>0</v>
      </c>
      <c r="BE45" s="89">
        <f>'법정동(2013)'!BE47-'법정동(2012)'!BE49</f>
        <v>0</v>
      </c>
      <c r="BF45" s="89">
        <f>'법정동(2013)'!BF47-'법정동(2012)'!BF49</f>
        <v>-1971</v>
      </c>
      <c r="BG45" s="89">
        <f>'법정동(2013)'!BG47-'법정동(2012)'!BG49</f>
        <v>-2</v>
      </c>
    </row>
    <row r="46" spans="1:59" s="84" customFormat="1" ht="21.75" customHeight="1">
      <c r="A46" s="88" t="s">
        <v>49</v>
      </c>
      <c r="B46" s="89">
        <f>'법정동(2013)'!B48-'법정동(2012)'!B50</f>
        <v>0</v>
      </c>
      <c r="C46" s="89">
        <f>'법정동(2013)'!C48-'법정동(2012)'!C50</f>
        <v>-27</v>
      </c>
      <c r="D46" s="89">
        <f>'법정동(2013)'!D48-'법정동(2012)'!D50</f>
        <v>-2408</v>
      </c>
      <c r="E46" s="89">
        <f>'법정동(2013)'!E48-'법정동(2012)'!E50</f>
        <v>-8</v>
      </c>
      <c r="F46" s="89">
        <f>'법정동(2013)'!F48-'법정동(2012)'!F50</f>
        <v>-3281</v>
      </c>
      <c r="G46" s="89">
        <f>'법정동(2013)'!G48-'법정동(2012)'!G50</f>
        <v>-8</v>
      </c>
      <c r="H46" s="89">
        <f>'법정동(2013)'!H48-'법정동(2012)'!H50</f>
        <v>0</v>
      </c>
      <c r="I46" s="89">
        <f>'법정동(2013)'!I48-'법정동(2012)'!I50</f>
        <v>0</v>
      </c>
      <c r="J46" s="89">
        <f>'법정동(2013)'!J48-'법정동(2012)'!J50</f>
        <v>0</v>
      </c>
      <c r="K46" s="89">
        <f>'법정동(2013)'!K48-'법정동(2012)'!K50</f>
        <v>0</v>
      </c>
      <c r="L46" s="89">
        <f>'법정동(2013)'!L48-'법정동(2012)'!L50</f>
        <v>-98649</v>
      </c>
      <c r="M46" s="89">
        <f>'법정동(2013)'!M48-'법정동(2012)'!M50</f>
        <v>-30</v>
      </c>
      <c r="N46" s="89">
        <f>'법정동(2013)'!N48-'법정동(2012)'!N50</f>
        <v>0</v>
      </c>
      <c r="O46" s="89">
        <f>'법정동(2013)'!O48-'법정동(2012)'!O50</f>
        <v>0</v>
      </c>
      <c r="P46" s="89">
        <f>'법정동(2013)'!P48-'법정동(2012)'!P50</f>
        <v>0</v>
      </c>
      <c r="Q46" s="89">
        <f>'법정동(2013)'!Q48-'법정동(2012)'!Q50</f>
        <v>0</v>
      </c>
      <c r="R46" s="89">
        <f>'법정동(2013)'!R48-'법정동(2012)'!R50</f>
        <v>-67</v>
      </c>
      <c r="S46" s="89">
        <f>'법정동(2013)'!S48-'법정동(2012)'!S50</f>
        <v>-2</v>
      </c>
      <c r="T46" s="89">
        <f>'법정동(2013)'!T48-'법정동(2012)'!T50</f>
        <v>0</v>
      </c>
      <c r="U46" s="89">
        <f>'법정동(2013)'!U48-'법정동(2012)'!U50</f>
        <v>0</v>
      </c>
      <c r="V46" s="89">
        <f>'법정동(2013)'!V48-'법정동(2012)'!V50</f>
        <v>0</v>
      </c>
      <c r="W46" s="89">
        <f>'법정동(2013)'!W48-'법정동(2012)'!W50</f>
        <v>0</v>
      </c>
      <c r="X46" s="89">
        <f>'법정동(2013)'!X48-'법정동(2012)'!X50</f>
        <v>0</v>
      </c>
      <c r="Y46" s="89">
        <f>'법정동(2013)'!Y48-'법정동(2012)'!Y50</f>
        <v>0</v>
      </c>
      <c r="Z46" s="89">
        <f>'법정동(2013)'!Z48-'법정동(2012)'!Z50</f>
        <v>0</v>
      </c>
      <c r="AA46" s="89">
        <f>'법정동(2013)'!AA48-'법정동(2012)'!AA50</f>
        <v>0</v>
      </c>
      <c r="AB46" s="89">
        <f>'법정동(2013)'!AB48-'법정동(2012)'!AB50</f>
        <v>0</v>
      </c>
      <c r="AC46" s="89">
        <f>'법정동(2013)'!AC48-'법정동(2012)'!AC50</f>
        <v>0</v>
      </c>
      <c r="AD46" s="89">
        <f>'법정동(2013)'!AD48-'법정동(2012)'!AD50</f>
        <v>104405</v>
      </c>
      <c r="AE46" s="89">
        <f>'법정동(2013)'!AE48-'법정동(2012)'!AE50</f>
        <v>20</v>
      </c>
      <c r="AF46" s="89">
        <f>'법정동(2013)'!AF48-'법정동(2012)'!AF50</f>
        <v>0</v>
      </c>
      <c r="AG46" s="89">
        <f>'법정동(2013)'!AG48-'법정동(2012)'!AG50</f>
        <v>0</v>
      </c>
      <c r="AH46" s="89">
        <f>'법정동(2013)'!AH48-'법정동(2012)'!AH50</f>
        <v>0</v>
      </c>
      <c r="AI46" s="89">
        <f>'법정동(2013)'!AI48-'법정동(2012)'!AI50</f>
        <v>0</v>
      </c>
      <c r="AJ46" s="89">
        <f>'법정동(2013)'!AJ48-'법정동(2012)'!AJ50</f>
        <v>0</v>
      </c>
      <c r="AK46" s="89">
        <f>'법정동(2013)'!AK48-'법정동(2012)'!AK50</f>
        <v>0</v>
      </c>
      <c r="AL46" s="89">
        <f>'법정동(2013)'!AL48-'법정동(2012)'!AL50</f>
        <v>0</v>
      </c>
      <c r="AM46" s="89">
        <f>'법정동(2013)'!AM48-'법정동(2012)'!AM50</f>
        <v>0</v>
      </c>
      <c r="AN46" s="89">
        <f>'법정동(2013)'!AN48-'법정동(2012)'!AN50</f>
        <v>0</v>
      </c>
      <c r="AO46" s="89">
        <f>'법정동(2013)'!AO48-'법정동(2012)'!AO50</f>
        <v>0</v>
      </c>
      <c r="AP46" s="89">
        <f>'법정동(2013)'!AP48-'법정동(2012)'!AP50</f>
        <v>0</v>
      </c>
      <c r="AQ46" s="89">
        <f>'법정동(2013)'!AQ48-'법정동(2012)'!AQ50</f>
        <v>0</v>
      </c>
      <c r="AR46" s="89">
        <f>'법정동(2013)'!AR48-'법정동(2012)'!AR50</f>
        <v>0</v>
      </c>
      <c r="AS46" s="89">
        <f>'법정동(2013)'!AS48-'법정동(2012)'!AS50</f>
        <v>0</v>
      </c>
      <c r="AT46" s="89">
        <f>'법정동(2013)'!AT48-'법정동(2012)'!AT50</f>
        <v>0</v>
      </c>
      <c r="AU46" s="89">
        <f>'법정동(2013)'!AU48-'법정동(2012)'!AU50</f>
        <v>0</v>
      </c>
      <c r="AV46" s="89">
        <f>'법정동(2013)'!AV48-'법정동(2012)'!AV50</f>
        <v>0</v>
      </c>
      <c r="AW46" s="89">
        <f>'법정동(2013)'!AW48-'법정동(2012)'!AW50</f>
        <v>0</v>
      </c>
      <c r="AX46" s="89">
        <f>'법정동(2013)'!AX48-'법정동(2012)'!AX50</f>
        <v>0</v>
      </c>
      <c r="AY46" s="89">
        <f>'법정동(2013)'!AY48-'법정동(2012)'!AY50</f>
        <v>0</v>
      </c>
      <c r="AZ46" s="89">
        <f>'법정동(2013)'!AZ48-'법정동(2012)'!AZ50</f>
        <v>0</v>
      </c>
      <c r="BA46" s="89">
        <f>'법정동(2013)'!BA48-'법정동(2012)'!BA50</f>
        <v>0</v>
      </c>
      <c r="BB46" s="89">
        <f>'법정동(2013)'!BB48-'법정동(2012)'!BB50</f>
        <v>0</v>
      </c>
      <c r="BC46" s="89">
        <f>'법정동(2013)'!BC48-'법정동(2012)'!BC50</f>
        <v>0</v>
      </c>
      <c r="BD46" s="89">
        <f>'법정동(2013)'!BD48-'법정동(2012)'!BD50</f>
        <v>0</v>
      </c>
      <c r="BE46" s="89">
        <f>'법정동(2013)'!BE48-'법정동(2012)'!BE50</f>
        <v>0</v>
      </c>
      <c r="BF46" s="89">
        <f>'법정동(2013)'!BF48-'법정동(2012)'!BF50</f>
        <v>0</v>
      </c>
      <c r="BG46" s="89">
        <f>'법정동(2013)'!BG48-'법정동(2012)'!BG50</f>
        <v>1</v>
      </c>
    </row>
    <row r="47" spans="1:59" s="84" customFormat="1" ht="21.75" customHeight="1">
      <c r="A47" s="88" t="s">
        <v>50</v>
      </c>
      <c r="B47" s="89">
        <f>'법정동(2013)'!B49-'법정동(2012)'!B51</f>
        <v>-400</v>
      </c>
      <c r="C47" s="89">
        <f>'법정동(2013)'!C49-'법정동(2012)'!C51</f>
        <v>10</v>
      </c>
      <c r="D47" s="89">
        <f>'법정동(2013)'!D49-'법정동(2012)'!D51</f>
        <v>-48921</v>
      </c>
      <c r="E47" s="89">
        <f>'법정동(2013)'!E49-'법정동(2012)'!E51</f>
        <v>-10</v>
      </c>
      <c r="F47" s="89">
        <f>'법정동(2013)'!F49-'법정동(2012)'!F51</f>
        <v>-2097</v>
      </c>
      <c r="G47" s="89">
        <f>'법정동(2013)'!G49-'법정동(2012)'!G51</f>
        <v>-6</v>
      </c>
      <c r="H47" s="89">
        <f>'법정동(2013)'!H49-'법정동(2012)'!H51</f>
        <v>0</v>
      </c>
      <c r="I47" s="89">
        <f>'법정동(2013)'!I49-'법정동(2012)'!I51</f>
        <v>0</v>
      </c>
      <c r="J47" s="89">
        <f>'법정동(2013)'!J49-'법정동(2012)'!J51</f>
        <v>0</v>
      </c>
      <c r="K47" s="89">
        <f>'법정동(2013)'!K49-'법정동(2012)'!K51</f>
        <v>0</v>
      </c>
      <c r="L47" s="89">
        <f>'법정동(2013)'!L49-'법정동(2012)'!L51</f>
        <v>-6663</v>
      </c>
      <c r="M47" s="89">
        <f>'법정동(2013)'!M49-'법정동(2012)'!M51</f>
        <v>-6</v>
      </c>
      <c r="N47" s="89">
        <f>'법정동(2013)'!N49-'법정동(2012)'!N51</f>
        <v>0</v>
      </c>
      <c r="O47" s="89">
        <f>'법정동(2013)'!O49-'법정동(2012)'!O51</f>
        <v>0</v>
      </c>
      <c r="P47" s="89">
        <f>'법정동(2013)'!P49-'법정동(2012)'!P51</f>
        <v>0</v>
      </c>
      <c r="Q47" s="89">
        <f>'법정동(2013)'!Q49-'법정동(2012)'!Q51</f>
        <v>0</v>
      </c>
      <c r="R47" s="89">
        <f>'법정동(2013)'!R49-'법정동(2012)'!R51</f>
        <v>-7206</v>
      </c>
      <c r="S47" s="89">
        <f>'법정동(2013)'!S49-'법정동(2012)'!S51</f>
        <v>1</v>
      </c>
      <c r="T47" s="89">
        <f>'법정동(2013)'!T49-'법정동(2012)'!T51</f>
        <v>69322</v>
      </c>
      <c r="U47" s="89">
        <f>'법정동(2013)'!U49-'법정동(2012)'!U51</f>
        <v>30</v>
      </c>
      <c r="V47" s="89">
        <f>'법정동(2013)'!V49-'법정동(2012)'!V51</f>
        <v>0</v>
      </c>
      <c r="W47" s="89">
        <f>'법정동(2013)'!W49-'법정동(2012)'!W51</f>
        <v>0</v>
      </c>
      <c r="X47" s="89">
        <f>'법정동(2013)'!X49-'법정동(2012)'!X51</f>
        <v>0</v>
      </c>
      <c r="Y47" s="89">
        <f>'법정동(2013)'!Y49-'법정동(2012)'!Y51</f>
        <v>0</v>
      </c>
      <c r="Z47" s="89">
        <f>'법정동(2013)'!Z49-'법정동(2012)'!Z51</f>
        <v>0</v>
      </c>
      <c r="AA47" s="89">
        <f>'법정동(2013)'!AA49-'법정동(2012)'!AA51</f>
        <v>0</v>
      </c>
      <c r="AB47" s="89">
        <f>'법정동(2013)'!AB49-'법정동(2012)'!AB51</f>
        <v>0</v>
      </c>
      <c r="AC47" s="89">
        <f>'법정동(2013)'!AC49-'법정동(2012)'!AC51</f>
        <v>0</v>
      </c>
      <c r="AD47" s="89">
        <f>'법정동(2013)'!AD49-'법정동(2012)'!AD51</f>
        <v>165</v>
      </c>
      <c r="AE47" s="89">
        <f>'법정동(2013)'!AE49-'법정동(2012)'!AE51</f>
        <v>10</v>
      </c>
      <c r="AF47" s="89">
        <f>'법정동(2013)'!AF49-'법정동(2012)'!AF51</f>
        <v>0</v>
      </c>
      <c r="AG47" s="89">
        <f>'법정동(2013)'!AG49-'법정동(2012)'!AG51</f>
        <v>0</v>
      </c>
      <c r="AH47" s="89">
        <f>'법정동(2013)'!AH49-'법정동(2012)'!AH51</f>
        <v>0</v>
      </c>
      <c r="AI47" s="89">
        <f>'법정동(2013)'!AI49-'법정동(2012)'!AI51</f>
        <v>0</v>
      </c>
      <c r="AJ47" s="89">
        <f>'법정동(2013)'!AJ49-'법정동(2012)'!AJ51</f>
        <v>0</v>
      </c>
      <c r="AK47" s="89">
        <f>'법정동(2013)'!AK49-'법정동(2012)'!AK51</f>
        <v>0</v>
      </c>
      <c r="AL47" s="89">
        <f>'법정동(2013)'!AL49-'법정동(2012)'!AL51</f>
        <v>-437</v>
      </c>
      <c r="AM47" s="89">
        <f>'법정동(2013)'!AM49-'법정동(2012)'!AM51</f>
        <v>0</v>
      </c>
      <c r="AN47" s="89">
        <f>'법정동(2013)'!AN49-'법정동(2012)'!AN51</f>
        <v>-3723</v>
      </c>
      <c r="AO47" s="89">
        <f>'법정동(2013)'!AO49-'법정동(2012)'!AO51</f>
        <v>-7</v>
      </c>
      <c r="AP47" s="89">
        <f>'법정동(2013)'!AP49-'법정동(2012)'!AP51</f>
        <v>0</v>
      </c>
      <c r="AQ47" s="89">
        <f>'법정동(2013)'!AQ49-'법정동(2012)'!AQ51</f>
        <v>0</v>
      </c>
      <c r="AR47" s="89">
        <f>'법정동(2013)'!AR49-'법정동(2012)'!AR51</f>
        <v>0</v>
      </c>
      <c r="AS47" s="89">
        <f>'법정동(2013)'!AS49-'법정동(2012)'!AS51</f>
        <v>0</v>
      </c>
      <c r="AT47" s="89">
        <f>'법정동(2013)'!AT49-'법정동(2012)'!AT51</f>
        <v>0</v>
      </c>
      <c r="AU47" s="89">
        <f>'법정동(2013)'!AU49-'법정동(2012)'!AU51</f>
        <v>0</v>
      </c>
      <c r="AV47" s="89">
        <f>'법정동(2013)'!AV49-'법정동(2012)'!AV51</f>
        <v>0</v>
      </c>
      <c r="AW47" s="89">
        <f>'법정동(2013)'!AW49-'법정동(2012)'!AW51</f>
        <v>0</v>
      </c>
      <c r="AX47" s="89">
        <f>'법정동(2013)'!AX49-'법정동(2012)'!AX51</f>
        <v>0</v>
      </c>
      <c r="AY47" s="89">
        <f>'법정동(2013)'!AY49-'법정동(2012)'!AY51</f>
        <v>0</v>
      </c>
      <c r="AZ47" s="89">
        <f>'법정동(2013)'!AZ49-'법정동(2012)'!AZ51</f>
        <v>330</v>
      </c>
      <c r="BA47" s="89">
        <f>'법정동(2013)'!BA49-'법정동(2012)'!BA51</f>
        <v>1</v>
      </c>
      <c r="BB47" s="89">
        <f>'법정동(2013)'!BB49-'법정동(2012)'!BB51</f>
        <v>0</v>
      </c>
      <c r="BC47" s="89">
        <f>'법정동(2013)'!BC49-'법정동(2012)'!BC51</f>
        <v>0</v>
      </c>
      <c r="BD47" s="89">
        <f>'법정동(2013)'!BD49-'법정동(2012)'!BD51</f>
        <v>0</v>
      </c>
      <c r="BE47" s="89">
        <f>'법정동(2013)'!BE49-'법정동(2012)'!BE51</f>
        <v>0</v>
      </c>
      <c r="BF47" s="89">
        <f>'법정동(2013)'!BF49-'법정동(2012)'!BF51</f>
        <v>-1170</v>
      </c>
      <c r="BG47" s="89">
        <f>'법정동(2013)'!BG49-'법정동(2012)'!BG51</f>
        <v>-3</v>
      </c>
    </row>
    <row r="48" spans="1:59" s="84" customFormat="1" ht="21.75" customHeight="1">
      <c r="A48" s="88" t="s">
        <v>51</v>
      </c>
      <c r="B48" s="89">
        <f>'법정동(2013)'!B50-'법정동(2012)'!B52</f>
        <v>0</v>
      </c>
      <c r="C48" s="89">
        <f>'법정동(2013)'!C50-'법정동(2012)'!C52</f>
        <v>0</v>
      </c>
      <c r="D48" s="89">
        <f>'법정동(2013)'!D50-'법정동(2012)'!D52</f>
        <v>0</v>
      </c>
      <c r="E48" s="89">
        <f>'법정동(2013)'!E50-'법정동(2012)'!E52</f>
        <v>0</v>
      </c>
      <c r="F48" s="89">
        <f>'법정동(2013)'!F50-'법정동(2012)'!F52</f>
        <v>0</v>
      </c>
      <c r="G48" s="89">
        <f>'법정동(2013)'!G50-'법정동(2012)'!G52</f>
        <v>0</v>
      </c>
      <c r="H48" s="89">
        <f>'법정동(2013)'!H50-'법정동(2012)'!H52</f>
        <v>0</v>
      </c>
      <c r="I48" s="89">
        <f>'법정동(2013)'!I50-'법정동(2012)'!I52</f>
        <v>0</v>
      </c>
      <c r="J48" s="89">
        <f>'법정동(2013)'!J50-'법정동(2012)'!J52</f>
        <v>0</v>
      </c>
      <c r="K48" s="89">
        <f>'법정동(2013)'!K50-'법정동(2012)'!K52</f>
        <v>0</v>
      </c>
      <c r="L48" s="89">
        <f>'법정동(2013)'!L50-'법정동(2012)'!L52</f>
        <v>0</v>
      </c>
      <c r="M48" s="89">
        <f>'법정동(2013)'!M50-'법정동(2012)'!M52</f>
        <v>0</v>
      </c>
      <c r="N48" s="89">
        <f>'법정동(2013)'!N50-'법정동(2012)'!N52</f>
        <v>0</v>
      </c>
      <c r="O48" s="89">
        <f>'법정동(2013)'!O50-'법정동(2012)'!O52</f>
        <v>0</v>
      </c>
      <c r="P48" s="89">
        <f>'법정동(2013)'!P50-'법정동(2012)'!P52</f>
        <v>0</v>
      </c>
      <c r="Q48" s="89">
        <f>'법정동(2013)'!Q50-'법정동(2012)'!Q52</f>
        <v>0</v>
      </c>
      <c r="R48" s="89">
        <f>'법정동(2013)'!R50-'법정동(2012)'!R52</f>
        <v>0</v>
      </c>
      <c r="S48" s="89">
        <f>'법정동(2013)'!S50-'법정동(2012)'!S52</f>
        <v>0</v>
      </c>
      <c r="T48" s="89">
        <f>'법정동(2013)'!T50-'법정동(2012)'!T52</f>
        <v>0</v>
      </c>
      <c r="U48" s="89">
        <f>'법정동(2013)'!U50-'법정동(2012)'!U52</f>
        <v>0</v>
      </c>
      <c r="V48" s="89">
        <f>'법정동(2013)'!V50-'법정동(2012)'!V52</f>
        <v>0</v>
      </c>
      <c r="W48" s="89">
        <f>'법정동(2013)'!W50-'법정동(2012)'!W52</f>
        <v>0</v>
      </c>
      <c r="X48" s="89">
        <f>'법정동(2013)'!X50-'법정동(2012)'!X52</f>
        <v>0</v>
      </c>
      <c r="Y48" s="89">
        <f>'법정동(2013)'!Y50-'법정동(2012)'!Y52</f>
        <v>0</v>
      </c>
      <c r="Z48" s="89">
        <f>'법정동(2013)'!Z50-'법정동(2012)'!Z52</f>
        <v>0</v>
      </c>
      <c r="AA48" s="89">
        <f>'법정동(2013)'!AA50-'법정동(2012)'!AA52</f>
        <v>0</v>
      </c>
      <c r="AB48" s="89">
        <f>'법정동(2013)'!AB50-'법정동(2012)'!AB52</f>
        <v>0</v>
      </c>
      <c r="AC48" s="89">
        <f>'법정동(2013)'!AC50-'법정동(2012)'!AC52</f>
        <v>0</v>
      </c>
      <c r="AD48" s="89">
        <f>'법정동(2013)'!AD50-'법정동(2012)'!AD52</f>
        <v>0</v>
      </c>
      <c r="AE48" s="89">
        <f>'법정동(2013)'!AE50-'법정동(2012)'!AE52</f>
        <v>0</v>
      </c>
      <c r="AF48" s="89">
        <f>'법정동(2013)'!AF50-'법정동(2012)'!AF52</f>
        <v>0</v>
      </c>
      <c r="AG48" s="89">
        <f>'법정동(2013)'!AG50-'법정동(2012)'!AG52</f>
        <v>0</v>
      </c>
      <c r="AH48" s="89">
        <f>'법정동(2013)'!AH50-'법정동(2012)'!AH52</f>
        <v>0</v>
      </c>
      <c r="AI48" s="89">
        <f>'법정동(2013)'!AI50-'법정동(2012)'!AI52</f>
        <v>0</v>
      </c>
      <c r="AJ48" s="89">
        <f>'법정동(2013)'!AJ50-'법정동(2012)'!AJ52</f>
        <v>0</v>
      </c>
      <c r="AK48" s="89">
        <f>'법정동(2013)'!AK50-'법정동(2012)'!AK52</f>
        <v>0</v>
      </c>
      <c r="AL48" s="89">
        <f>'법정동(2013)'!AL50-'법정동(2012)'!AL52</f>
        <v>0</v>
      </c>
      <c r="AM48" s="89">
        <f>'법정동(2013)'!AM50-'법정동(2012)'!AM52</f>
        <v>0</v>
      </c>
      <c r="AN48" s="89">
        <f>'법정동(2013)'!AN50-'법정동(2012)'!AN52</f>
        <v>0</v>
      </c>
      <c r="AO48" s="89">
        <f>'법정동(2013)'!AO50-'법정동(2012)'!AO52</f>
        <v>0</v>
      </c>
      <c r="AP48" s="89">
        <f>'법정동(2013)'!AP50-'법정동(2012)'!AP52</f>
        <v>0</v>
      </c>
      <c r="AQ48" s="89">
        <f>'법정동(2013)'!AQ50-'법정동(2012)'!AQ52</f>
        <v>0</v>
      </c>
      <c r="AR48" s="89">
        <f>'법정동(2013)'!AR50-'법정동(2012)'!AR52</f>
        <v>0</v>
      </c>
      <c r="AS48" s="89">
        <f>'법정동(2013)'!AS50-'법정동(2012)'!AS52</f>
        <v>0</v>
      </c>
      <c r="AT48" s="89">
        <f>'법정동(2013)'!AT50-'법정동(2012)'!AT52</f>
        <v>0</v>
      </c>
      <c r="AU48" s="89">
        <f>'법정동(2013)'!AU50-'법정동(2012)'!AU52</f>
        <v>0</v>
      </c>
      <c r="AV48" s="89">
        <f>'법정동(2013)'!AV50-'법정동(2012)'!AV52</f>
        <v>0</v>
      </c>
      <c r="AW48" s="89">
        <f>'법정동(2013)'!AW50-'법정동(2012)'!AW52</f>
        <v>0</v>
      </c>
      <c r="AX48" s="89">
        <f>'법정동(2013)'!AX50-'법정동(2012)'!AX52</f>
        <v>0</v>
      </c>
      <c r="AY48" s="89">
        <f>'법정동(2013)'!AY50-'법정동(2012)'!AY52</f>
        <v>0</v>
      </c>
      <c r="AZ48" s="89">
        <f>'법정동(2013)'!AZ50-'법정동(2012)'!AZ52</f>
        <v>0</v>
      </c>
      <c r="BA48" s="89">
        <f>'법정동(2013)'!BA50-'법정동(2012)'!BA52</f>
        <v>0</v>
      </c>
      <c r="BB48" s="89">
        <f>'법정동(2013)'!BB50-'법정동(2012)'!BB52</f>
        <v>0</v>
      </c>
      <c r="BC48" s="89">
        <f>'법정동(2013)'!BC50-'법정동(2012)'!BC52</f>
        <v>0</v>
      </c>
      <c r="BD48" s="89">
        <f>'법정동(2013)'!BD50-'법정동(2012)'!BD52</f>
        <v>0</v>
      </c>
      <c r="BE48" s="89">
        <f>'법정동(2013)'!BE50-'법정동(2012)'!BE52</f>
        <v>0</v>
      </c>
      <c r="BF48" s="89">
        <f>'법정동(2013)'!BF50-'법정동(2012)'!BF52</f>
        <v>0</v>
      </c>
      <c r="BG48" s="89">
        <f>'법정동(2013)'!BG50-'법정동(2012)'!BG52</f>
        <v>0</v>
      </c>
    </row>
    <row r="49" spans="1:59" s="84" customFormat="1" ht="21.75" customHeight="1">
      <c r="A49" s="88" t="s">
        <v>52</v>
      </c>
      <c r="B49" s="89">
        <f>'법정동(2013)'!B51-'법정동(2012)'!B53</f>
        <v>1012.7000000001863</v>
      </c>
      <c r="C49" s="89">
        <f>'법정동(2013)'!C51-'법정동(2012)'!C53</f>
        <v>-5</v>
      </c>
      <c r="D49" s="89">
        <f>'법정동(2013)'!D51-'법정동(2012)'!D53</f>
        <v>0</v>
      </c>
      <c r="E49" s="89">
        <f>'법정동(2013)'!E51-'법정동(2012)'!E53</f>
        <v>0</v>
      </c>
      <c r="F49" s="89">
        <f>'법정동(2013)'!F51-'법정동(2012)'!F53</f>
        <v>0</v>
      </c>
      <c r="G49" s="89">
        <f>'법정동(2013)'!G51-'법정동(2012)'!G53</f>
        <v>0</v>
      </c>
      <c r="H49" s="89">
        <f>'법정동(2013)'!H51-'법정동(2012)'!H53</f>
        <v>0</v>
      </c>
      <c r="I49" s="89">
        <f>'법정동(2013)'!I51-'법정동(2012)'!I53</f>
        <v>0</v>
      </c>
      <c r="J49" s="89">
        <f>'법정동(2013)'!J51-'법정동(2012)'!J53</f>
        <v>0</v>
      </c>
      <c r="K49" s="89">
        <f>'법정동(2013)'!K51-'법정동(2012)'!K53</f>
        <v>0</v>
      </c>
      <c r="L49" s="89">
        <f>'법정동(2013)'!L51-'법정동(2012)'!L53</f>
        <v>-74678</v>
      </c>
      <c r="M49" s="89">
        <f>'법정동(2013)'!M51-'법정동(2012)'!M53</f>
        <v>-2</v>
      </c>
      <c r="N49" s="89">
        <f>'법정동(2013)'!N51-'법정동(2012)'!N53</f>
        <v>0</v>
      </c>
      <c r="O49" s="89">
        <f>'법정동(2013)'!O51-'법정동(2012)'!O53</f>
        <v>0</v>
      </c>
      <c r="P49" s="89">
        <f>'법정동(2013)'!P51-'법정동(2012)'!P53</f>
        <v>0</v>
      </c>
      <c r="Q49" s="89">
        <f>'법정동(2013)'!Q51-'법정동(2012)'!Q53</f>
        <v>0</v>
      </c>
      <c r="R49" s="89">
        <f>'법정동(2013)'!R51-'법정동(2012)'!R53</f>
        <v>-642</v>
      </c>
      <c r="S49" s="89">
        <f>'법정동(2013)'!S51-'법정동(2012)'!S53</f>
        <v>-1</v>
      </c>
      <c r="T49" s="89">
        <f>'법정동(2013)'!T51-'법정동(2012)'!T53</f>
        <v>75216.700000000186</v>
      </c>
      <c r="U49" s="89">
        <f>'법정동(2013)'!U51-'법정동(2012)'!U53</f>
        <v>-5</v>
      </c>
      <c r="V49" s="89">
        <f>'법정동(2013)'!V51-'법정동(2012)'!V53</f>
        <v>0</v>
      </c>
      <c r="W49" s="89">
        <f>'법정동(2013)'!W51-'법정동(2012)'!W53</f>
        <v>0</v>
      </c>
      <c r="X49" s="89">
        <f>'법정동(2013)'!X51-'법정동(2012)'!X53</f>
        <v>0</v>
      </c>
      <c r="Y49" s="89">
        <f>'법정동(2013)'!Y51-'법정동(2012)'!Y53</f>
        <v>0</v>
      </c>
      <c r="Z49" s="89">
        <f>'법정동(2013)'!Z51-'법정동(2012)'!Z53</f>
        <v>0</v>
      </c>
      <c r="AA49" s="89">
        <f>'법정동(2013)'!AA51-'법정동(2012)'!AA53</f>
        <v>0</v>
      </c>
      <c r="AB49" s="89">
        <f>'법정동(2013)'!AB51-'법정동(2012)'!AB53</f>
        <v>0</v>
      </c>
      <c r="AC49" s="89">
        <f>'법정동(2013)'!AC51-'법정동(2012)'!AC53</f>
        <v>0</v>
      </c>
      <c r="AD49" s="89">
        <f>'법정동(2013)'!AD51-'법정동(2012)'!AD53</f>
        <v>1398</v>
      </c>
      <c r="AE49" s="89">
        <f>'법정동(2013)'!AE51-'법정동(2012)'!AE53</f>
        <v>4</v>
      </c>
      <c r="AF49" s="89">
        <f>'법정동(2013)'!AF51-'법정동(2012)'!AF53</f>
        <v>0</v>
      </c>
      <c r="AG49" s="89">
        <f>'법정동(2013)'!AG51-'법정동(2012)'!AG53</f>
        <v>0</v>
      </c>
      <c r="AH49" s="89">
        <f>'법정동(2013)'!AH51-'법정동(2012)'!AH53</f>
        <v>0</v>
      </c>
      <c r="AI49" s="89">
        <f>'법정동(2013)'!AI51-'법정동(2012)'!AI53</f>
        <v>0</v>
      </c>
      <c r="AJ49" s="89">
        <f>'법정동(2013)'!AJ51-'법정동(2012)'!AJ53</f>
        <v>0</v>
      </c>
      <c r="AK49" s="89">
        <f>'법정동(2013)'!AK51-'법정동(2012)'!AK53</f>
        <v>0</v>
      </c>
      <c r="AL49" s="89">
        <f>'법정동(2013)'!AL51-'법정동(2012)'!AL53</f>
        <v>0</v>
      </c>
      <c r="AM49" s="89">
        <f>'법정동(2013)'!AM51-'법정동(2012)'!AM53</f>
        <v>0</v>
      </c>
      <c r="AN49" s="89">
        <f>'법정동(2013)'!AN51-'법정동(2012)'!AN53</f>
        <v>0</v>
      </c>
      <c r="AO49" s="89">
        <f>'법정동(2013)'!AO51-'법정동(2012)'!AO53</f>
        <v>0</v>
      </c>
      <c r="AP49" s="89">
        <f>'법정동(2013)'!AP51-'법정동(2012)'!AP53</f>
        <v>0</v>
      </c>
      <c r="AQ49" s="89">
        <f>'법정동(2013)'!AQ51-'법정동(2012)'!AQ53</f>
        <v>0</v>
      </c>
      <c r="AR49" s="89">
        <f>'법정동(2013)'!AR51-'법정동(2012)'!AR53</f>
        <v>0</v>
      </c>
      <c r="AS49" s="89">
        <f>'법정동(2013)'!AS51-'법정동(2012)'!AS53</f>
        <v>0</v>
      </c>
      <c r="AT49" s="89">
        <f>'법정동(2013)'!AT51-'법정동(2012)'!AT53</f>
        <v>0</v>
      </c>
      <c r="AU49" s="89">
        <f>'법정동(2013)'!AU51-'법정동(2012)'!AU53</f>
        <v>0</v>
      </c>
      <c r="AV49" s="89">
        <f>'법정동(2013)'!AV51-'법정동(2012)'!AV53</f>
        <v>0</v>
      </c>
      <c r="AW49" s="89">
        <f>'법정동(2013)'!AW51-'법정동(2012)'!AW53</f>
        <v>0</v>
      </c>
      <c r="AX49" s="89">
        <f>'법정동(2013)'!AX51-'법정동(2012)'!AX53</f>
        <v>0</v>
      </c>
      <c r="AY49" s="89">
        <f>'법정동(2013)'!AY51-'법정동(2012)'!AY53</f>
        <v>0</v>
      </c>
      <c r="AZ49" s="89">
        <f>'법정동(2013)'!AZ51-'법정동(2012)'!AZ53</f>
        <v>0</v>
      </c>
      <c r="BA49" s="89">
        <f>'법정동(2013)'!BA51-'법정동(2012)'!BA53</f>
        <v>0</v>
      </c>
      <c r="BB49" s="89">
        <f>'법정동(2013)'!BB51-'법정동(2012)'!BB53</f>
        <v>0</v>
      </c>
      <c r="BC49" s="89">
        <f>'법정동(2013)'!BC51-'법정동(2012)'!BC53</f>
        <v>0</v>
      </c>
      <c r="BD49" s="89">
        <f>'법정동(2013)'!BD51-'법정동(2012)'!BD53</f>
        <v>0</v>
      </c>
      <c r="BE49" s="89">
        <f>'법정동(2013)'!BE51-'법정동(2012)'!BE53</f>
        <v>0</v>
      </c>
      <c r="BF49" s="89">
        <f>'법정동(2013)'!BF51-'법정동(2012)'!BF53</f>
        <v>-282</v>
      </c>
      <c r="BG49" s="89">
        <f>'법정동(2013)'!BG51-'법정동(2012)'!BG53</f>
        <v>-1</v>
      </c>
    </row>
    <row r="50" spans="1:59" s="84" customFormat="1" ht="21.75" customHeight="1">
      <c r="A50" s="88" t="s">
        <v>53</v>
      </c>
      <c r="B50" s="89">
        <f>'법정동(2013)'!B52-'법정동(2012)'!B54</f>
        <v>-305</v>
      </c>
      <c r="C50" s="89">
        <f>'법정동(2013)'!C52-'법정동(2012)'!C54</f>
        <v>250</v>
      </c>
      <c r="D50" s="89">
        <f>'법정동(2013)'!D52-'법정동(2012)'!D54</f>
        <v>-2068</v>
      </c>
      <c r="E50" s="89">
        <f>'법정동(2013)'!E52-'법정동(2012)'!E54</f>
        <v>21</v>
      </c>
      <c r="F50" s="89">
        <f>'법정동(2013)'!F52-'법정동(2012)'!F54</f>
        <v>-345</v>
      </c>
      <c r="G50" s="89">
        <f>'법정동(2013)'!G52-'법정동(2012)'!G54</f>
        <v>34</v>
      </c>
      <c r="H50" s="89">
        <f>'법정동(2013)'!H52-'법정동(2012)'!H54</f>
        <v>-3547</v>
      </c>
      <c r="I50" s="89">
        <f>'법정동(2013)'!I52-'법정동(2012)'!I54</f>
        <v>-1</v>
      </c>
      <c r="J50" s="89">
        <f>'법정동(2013)'!J52-'법정동(2012)'!J54</f>
        <v>0</v>
      </c>
      <c r="K50" s="89">
        <f>'법정동(2013)'!K52-'법정동(2012)'!K54</f>
        <v>0</v>
      </c>
      <c r="L50" s="89">
        <f>'법정동(2013)'!L52-'법정동(2012)'!L54</f>
        <v>-4333</v>
      </c>
      <c r="M50" s="89">
        <f>'법정동(2013)'!M52-'법정동(2012)'!M54</f>
        <v>102</v>
      </c>
      <c r="N50" s="89">
        <f>'법정동(2013)'!N52-'법정동(2012)'!N54</f>
        <v>0</v>
      </c>
      <c r="O50" s="89">
        <f>'법정동(2013)'!O52-'법정동(2012)'!O54</f>
        <v>0</v>
      </c>
      <c r="P50" s="89">
        <f>'법정동(2013)'!P52-'법정동(2012)'!P54</f>
        <v>0</v>
      </c>
      <c r="Q50" s="89">
        <f>'법정동(2013)'!Q52-'법정동(2012)'!Q54</f>
        <v>0</v>
      </c>
      <c r="R50" s="89">
        <f>'법정동(2013)'!R52-'법정동(2012)'!R54</f>
        <v>2648</v>
      </c>
      <c r="S50" s="89">
        <f>'법정동(2013)'!S52-'법정동(2012)'!S54</f>
        <v>25</v>
      </c>
      <c r="T50" s="89">
        <f>'법정동(2013)'!T52-'법정동(2012)'!T54</f>
        <v>0</v>
      </c>
      <c r="U50" s="89">
        <f>'법정동(2013)'!U52-'법정동(2012)'!U54</f>
        <v>0</v>
      </c>
      <c r="V50" s="89">
        <f>'법정동(2013)'!V52-'법정동(2012)'!V54</f>
        <v>0</v>
      </c>
      <c r="W50" s="89">
        <f>'법정동(2013)'!W52-'법정동(2012)'!W54</f>
        <v>2</v>
      </c>
      <c r="X50" s="89">
        <f>'법정동(2013)'!X52-'법정동(2012)'!X54</f>
        <v>0</v>
      </c>
      <c r="Y50" s="89">
        <f>'법정동(2013)'!Y52-'법정동(2012)'!Y54</f>
        <v>0</v>
      </c>
      <c r="Z50" s="89">
        <f>'법정동(2013)'!Z52-'법정동(2012)'!Z54</f>
        <v>0</v>
      </c>
      <c r="AA50" s="89">
        <f>'법정동(2013)'!AA52-'법정동(2012)'!AA54</f>
        <v>0</v>
      </c>
      <c r="AB50" s="89">
        <f>'법정동(2013)'!AB52-'법정동(2012)'!AB54</f>
        <v>1491</v>
      </c>
      <c r="AC50" s="89">
        <f>'법정동(2013)'!AC52-'법정동(2012)'!AC54</f>
        <v>1</v>
      </c>
      <c r="AD50" s="89">
        <f>'법정동(2013)'!AD52-'법정동(2012)'!AD54</f>
        <v>5849</v>
      </c>
      <c r="AE50" s="89">
        <f>'법정동(2013)'!AE52-'법정동(2012)'!AE54</f>
        <v>66</v>
      </c>
      <c r="AF50" s="89">
        <f>'법정동(2013)'!AF52-'법정동(2012)'!AF54</f>
        <v>0</v>
      </c>
      <c r="AG50" s="89">
        <f>'법정동(2013)'!AG52-'법정동(2012)'!AG54</f>
        <v>0</v>
      </c>
      <c r="AH50" s="89">
        <f>'법정동(2013)'!AH52-'법정동(2012)'!AH54</f>
        <v>0</v>
      </c>
      <c r="AI50" s="89">
        <f>'법정동(2013)'!AI52-'법정동(2012)'!AI54</f>
        <v>0</v>
      </c>
      <c r="AJ50" s="89">
        <f>'법정동(2013)'!AJ52-'법정동(2012)'!AJ54</f>
        <v>0</v>
      </c>
      <c r="AK50" s="89">
        <f>'법정동(2013)'!AK52-'법정동(2012)'!AK54</f>
        <v>0</v>
      </c>
      <c r="AL50" s="89">
        <f>'법정동(2013)'!AL52-'법정동(2012)'!AL54</f>
        <v>0</v>
      </c>
      <c r="AM50" s="89">
        <f>'법정동(2013)'!AM52-'법정동(2012)'!AM54</f>
        <v>0</v>
      </c>
      <c r="AN50" s="89">
        <f>'법정동(2013)'!AN52-'법정동(2012)'!AN54</f>
        <v>0</v>
      </c>
      <c r="AO50" s="89">
        <f>'법정동(2013)'!AO52-'법정동(2012)'!AO54</f>
        <v>0</v>
      </c>
      <c r="AP50" s="89">
        <f>'법정동(2013)'!AP52-'법정동(2012)'!AP54</f>
        <v>0</v>
      </c>
      <c r="AQ50" s="89">
        <f>'법정동(2013)'!AQ52-'법정동(2012)'!AQ54</f>
        <v>0</v>
      </c>
      <c r="AR50" s="89">
        <f>'법정동(2013)'!AR52-'법정동(2012)'!AR54</f>
        <v>0</v>
      </c>
      <c r="AS50" s="89">
        <f>'법정동(2013)'!AS52-'법정동(2012)'!AS54</f>
        <v>0</v>
      </c>
      <c r="AT50" s="89">
        <f>'법정동(2013)'!AT52-'법정동(2012)'!AT54</f>
        <v>0</v>
      </c>
      <c r="AU50" s="89">
        <f>'법정동(2013)'!AU52-'법정동(2012)'!AU54</f>
        <v>0</v>
      </c>
      <c r="AV50" s="89">
        <f>'법정동(2013)'!AV52-'법정동(2012)'!AV54</f>
        <v>0</v>
      </c>
      <c r="AW50" s="89">
        <f>'법정동(2013)'!AW52-'법정동(2012)'!AW54</f>
        <v>0</v>
      </c>
      <c r="AX50" s="89">
        <f>'법정동(2013)'!AX52-'법정동(2012)'!AX54</f>
        <v>0</v>
      </c>
      <c r="AY50" s="89">
        <f>'법정동(2013)'!AY52-'법정동(2012)'!AY54</f>
        <v>0</v>
      </c>
      <c r="AZ50" s="89">
        <f>'법정동(2013)'!AZ52-'법정동(2012)'!AZ54</f>
        <v>0</v>
      </c>
      <c r="BA50" s="89">
        <f>'법정동(2013)'!BA52-'법정동(2012)'!BA54</f>
        <v>0</v>
      </c>
      <c r="BB50" s="89">
        <f>'법정동(2013)'!BB52-'법정동(2012)'!BB54</f>
        <v>0</v>
      </c>
      <c r="BC50" s="89">
        <f>'법정동(2013)'!BC52-'법정동(2012)'!BC54</f>
        <v>0</v>
      </c>
      <c r="BD50" s="89">
        <f>'법정동(2013)'!BD52-'법정동(2012)'!BD54</f>
        <v>0</v>
      </c>
      <c r="BE50" s="89">
        <f>'법정동(2013)'!BE52-'법정동(2012)'!BE54</f>
        <v>0</v>
      </c>
      <c r="BF50" s="89">
        <f>'법정동(2013)'!BF52-'법정동(2012)'!BF54</f>
        <v>0</v>
      </c>
      <c r="BG50" s="89">
        <f>'법정동(2013)'!BG52-'법정동(2012)'!BG54</f>
        <v>0</v>
      </c>
    </row>
    <row r="51" spans="1:59" s="84" customFormat="1" ht="21.75" customHeight="1">
      <c r="A51" s="88" t="s">
        <v>54</v>
      </c>
      <c r="B51" s="89">
        <f>'법정동(2013)'!B53-'법정동(2012)'!B55</f>
        <v>83466</v>
      </c>
      <c r="C51" s="89">
        <f>'법정동(2013)'!C53-'법정동(2012)'!C55</f>
        <v>22</v>
      </c>
      <c r="D51" s="89">
        <f>'법정동(2013)'!D53-'법정동(2012)'!D55</f>
        <v>-1457</v>
      </c>
      <c r="E51" s="89">
        <f>'법정동(2013)'!E53-'법정동(2012)'!E55</f>
        <v>-1</v>
      </c>
      <c r="F51" s="89">
        <f>'법정동(2013)'!F53-'법정동(2012)'!F55</f>
        <v>-605</v>
      </c>
      <c r="G51" s="89">
        <f>'법정동(2013)'!G53-'법정동(2012)'!G55</f>
        <v>-5</v>
      </c>
      <c r="H51" s="89">
        <f>'법정동(2013)'!H53-'법정동(2012)'!H55</f>
        <v>0</v>
      </c>
      <c r="I51" s="89">
        <f>'법정동(2013)'!I53-'법정동(2012)'!I55</f>
        <v>0</v>
      </c>
      <c r="J51" s="89">
        <f>'법정동(2013)'!J53-'법정동(2012)'!J55</f>
        <v>0</v>
      </c>
      <c r="K51" s="89">
        <f>'법정동(2013)'!K53-'법정동(2012)'!K55</f>
        <v>0</v>
      </c>
      <c r="L51" s="89">
        <f>'법정동(2013)'!L53-'법정동(2012)'!L55</f>
        <v>-5264</v>
      </c>
      <c r="M51" s="89">
        <f>'법정동(2013)'!M53-'법정동(2012)'!M55</f>
        <v>-6</v>
      </c>
      <c r="N51" s="89">
        <f>'법정동(2013)'!N53-'법정동(2012)'!N55</f>
        <v>0</v>
      </c>
      <c r="O51" s="89">
        <f>'법정동(2013)'!O53-'법정동(2012)'!O55</f>
        <v>0</v>
      </c>
      <c r="P51" s="89">
        <f>'법정동(2013)'!P53-'법정동(2012)'!P55</f>
        <v>0</v>
      </c>
      <c r="Q51" s="89">
        <f>'법정동(2013)'!Q53-'법정동(2012)'!Q55</f>
        <v>0</v>
      </c>
      <c r="R51" s="89">
        <f>'법정동(2013)'!R53-'법정동(2012)'!R55</f>
        <v>-2018</v>
      </c>
      <c r="S51" s="89">
        <f>'법정동(2013)'!S53-'법정동(2012)'!S55</f>
        <v>0</v>
      </c>
      <c r="T51" s="89">
        <f>'법정동(2013)'!T53-'법정동(2012)'!T55</f>
        <v>11578.699999999953</v>
      </c>
      <c r="U51" s="89">
        <f>'법정동(2013)'!U53-'법정동(2012)'!U55</f>
        <v>-3</v>
      </c>
      <c r="V51" s="89">
        <f>'법정동(2013)'!V53-'법정동(2012)'!V55</f>
        <v>0</v>
      </c>
      <c r="W51" s="89">
        <f>'법정동(2013)'!W53-'법정동(2012)'!W55</f>
        <v>0</v>
      </c>
      <c r="X51" s="89">
        <f>'법정동(2013)'!X53-'법정동(2012)'!X55</f>
        <v>0</v>
      </c>
      <c r="Y51" s="89">
        <f>'법정동(2013)'!Y53-'법정동(2012)'!Y55</f>
        <v>0</v>
      </c>
      <c r="Z51" s="89">
        <f>'법정동(2013)'!Z53-'법정동(2012)'!Z55</f>
        <v>0</v>
      </c>
      <c r="AA51" s="89">
        <f>'법정동(2013)'!AA53-'법정동(2012)'!AA55</f>
        <v>2</v>
      </c>
      <c r="AB51" s="89">
        <f>'법정동(2013)'!AB53-'법정동(2012)'!AB55</f>
        <v>0</v>
      </c>
      <c r="AC51" s="89">
        <f>'법정동(2013)'!AC53-'법정동(2012)'!AC55</f>
        <v>0</v>
      </c>
      <c r="AD51" s="89">
        <f>'법정동(2013)'!AD53-'법정동(2012)'!AD55</f>
        <v>11148</v>
      </c>
      <c r="AE51" s="89">
        <f>'법정동(2013)'!AE53-'법정동(2012)'!AE55</f>
        <v>20</v>
      </c>
      <c r="AF51" s="89">
        <f>'법정동(2013)'!AF53-'법정동(2012)'!AF55</f>
        <v>0</v>
      </c>
      <c r="AG51" s="89">
        <f>'법정동(2013)'!AG53-'법정동(2012)'!AG55</f>
        <v>0</v>
      </c>
      <c r="AH51" s="89">
        <f>'법정동(2013)'!AH53-'법정동(2012)'!AH55</f>
        <v>0</v>
      </c>
      <c r="AI51" s="89">
        <f>'법정동(2013)'!AI53-'법정동(2012)'!AI55</f>
        <v>9</v>
      </c>
      <c r="AJ51" s="89">
        <f>'법정동(2013)'!AJ53-'법정동(2012)'!AJ55</f>
        <v>0</v>
      </c>
      <c r="AK51" s="89">
        <f>'법정동(2013)'!AK53-'법정동(2012)'!AK55</f>
        <v>0</v>
      </c>
      <c r="AL51" s="89">
        <f>'법정동(2013)'!AL53-'법정동(2012)'!AL55</f>
        <v>0</v>
      </c>
      <c r="AM51" s="89">
        <f>'법정동(2013)'!AM53-'법정동(2012)'!AM55</f>
        <v>0</v>
      </c>
      <c r="AN51" s="89">
        <f>'법정동(2013)'!AN53-'법정동(2012)'!AN55</f>
        <v>-7470</v>
      </c>
      <c r="AO51" s="89">
        <f>'법정동(2013)'!AO53-'법정동(2012)'!AO55</f>
        <v>-1</v>
      </c>
      <c r="AP51" s="89">
        <f>'법정동(2013)'!AP53-'법정동(2012)'!AP55</f>
        <v>0</v>
      </c>
      <c r="AQ51" s="89">
        <f>'법정동(2013)'!AQ53-'법정동(2012)'!AQ55</f>
        <v>0</v>
      </c>
      <c r="AR51" s="89">
        <f>'법정동(2013)'!AR53-'법정동(2012)'!AR55</f>
        <v>0</v>
      </c>
      <c r="AS51" s="89">
        <f>'법정동(2013)'!AS53-'법정동(2012)'!AS55</f>
        <v>0</v>
      </c>
      <c r="AT51" s="89">
        <f>'법정동(2013)'!AT53-'법정동(2012)'!AT55</f>
        <v>0</v>
      </c>
      <c r="AU51" s="89">
        <f>'법정동(2013)'!AU53-'법정동(2012)'!AU55</f>
        <v>0</v>
      </c>
      <c r="AV51" s="89">
        <f>'법정동(2013)'!AV53-'법정동(2012)'!AV55</f>
        <v>0</v>
      </c>
      <c r="AW51" s="89">
        <f>'법정동(2013)'!AW53-'법정동(2012)'!AW55</f>
        <v>0</v>
      </c>
      <c r="AX51" s="89">
        <f>'법정동(2013)'!AX53-'법정동(2012)'!AX55</f>
        <v>0</v>
      </c>
      <c r="AY51" s="89">
        <f>'법정동(2013)'!AY53-'법정동(2012)'!AY55</f>
        <v>0</v>
      </c>
      <c r="AZ51" s="89">
        <f>'법정동(2013)'!AZ53-'법정동(2012)'!AZ55</f>
        <v>0</v>
      </c>
      <c r="BA51" s="89">
        <f>'법정동(2013)'!BA53-'법정동(2012)'!BA55</f>
        <v>0</v>
      </c>
      <c r="BB51" s="89">
        <f>'법정동(2013)'!BB53-'법정동(2012)'!BB55</f>
        <v>0</v>
      </c>
      <c r="BC51" s="89">
        <f>'법정동(2013)'!BC53-'법정동(2012)'!BC55</f>
        <v>0</v>
      </c>
      <c r="BD51" s="89">
        <f>'법정동(2013)'!BD53-'법정동(2012)'!BD55</f>
        <v>0</v>
      </c>
      <c r="BE51" s="89">
        <f>'법정동(2013)'!BE53-'법정동(2012)'!BE55</f>
        <v>0</v>
      </c>
      <c r="BF51" s="89">
        <f>'법정동(2013)'!BF53-'법정동(2012)'!BF55</f>
        <v>77553.300000000047</v>
      </c>
      <c r="BG51" s="89">
        <f>'법정동(2013)'!BG53-'법정동(2012)'!BG55</f>
        <v>7</v>
      </c>
    </row>
    <row r="52" spans="1:59" s="84" customFormat="1" ht="21.75" customHeight="1">
      <c r="A52" s="88" t="s">
        <v>55</v>
      </c>
      <c r="B52" s="89">
        <f>'법정동(2013)'!B54-'법정동(2012)'!B56</f>
        <v>5485.9000000003725</v>
      </c>
      <c r="C52" s="89">
        <f>'법정동(2013)'!C54-'법정동(2012)'!C56</f>
        <v>16</v>
      </c>
      <c r="D52" s="89">
        <f>'법정동(2013)'!D54-'법정동(2012)'!D56</f>
        <v>-16673</v>
      </c>
      <c r="E52" s="89">
        <f>'법정동(2013)'!E54-'법정동(2012)'!E56</f>
        <v>-10</v>
      </c>
      <c r="F52" s="89">
        <f>'법정동(2013)'!F54-'법정동(2012)'!F56</f>
        <v>-63157</v>
      </c>
      <c r="G52" s="89">
        <f>'법정동(2013)'!G54-'법정동(2012)'!G56</f>
        <v>-8</v>
      </c>
      <c r="H52" s="89">
        <f>'법정동(2013)'!H54-'법정동(2012)'!H56</f>
        <v>0</v>
      </c>
      <c r="I52" s="89">
        <f>'법정동(2013)'!I54-'법정동(2012)'!I56</f>
        <v>0</v>
      </c>
      <c r="J52" s="89">
        <f>'법정동(2013)'!J54-'법정동(2012)'!J56</f>
        <v>0</v>
      </c>
      <c r="K52" s="89">
        <f>'법정동(2013)'!K54-'법정동(2012)'!K56</f>
        <v>0</v>
      </c>
      <c r="L52" s="89">
        <f>'법정동(2013)'!L54-'법정동(2012)'!L56</f>
        <v>-66046</v>
      </c>
      <c r="M52" s="89">
        <f>'법정동(2013)'!M54-'법정동(2012)'!M56</f>
        <v>-3</v>
      </c>
      <c r="N52" s="89">
        <f>'법정동(2013)'!N54-'법정동(2012)'!N56</f>
        <v>0</v>
      </c>
      <c r="O52" s="89">
        <f>'법정동(2013)'!O54-'법정동(2012)'!O56</f>
        <v>0</v>
      </c>
      <c r="P52" s="89">
        <f>'법정동(2013)'!P54-'법정동(2012)'!P56</f>
        <v>0</v>
      </c>
      <c r="Q52" s="89">
        <f>'법정동(2013)'!Q54-'법정동(2012)'!Q56</f>
        <v>0</v>
      </c>
      <c r="R52" s="89">
        <f>'법정동(2013)'!R54-'법정동(2012)'!R56</f>
        <v>7927</v>
      </c>
      <c r="S52" s="89">
        <f>'법정동(2013)'!S54-'법정동(2012)'!S56</f>
        <v>17</v>
      </c>
      <c r="T52" s="89">
        <f>'법정동(2013)'!T54-'법정동(2012)'!T56</f>
        <v>0</v>
      </c>
      <c r="U52" s="89">
        <f>'법정동(2013)'!U54-'법정동(2012)'!U56</f>
        <v>0</v>
      </c>
      <c r="V52" s="89">
        <f>'법정동(2013)'!V54-'법정동(2012)'!V56</f>
        <v>0</v>
      </c>
      <c r="W52" s="89">
        <f>'법정동(2013)'!W54-'법정동(2012)'!W56</f>
        <v>0</v>
      </c>
      <c r="X52" s="89">
        <f>'법정동(2013)'!X54-'법정동(2012)'!X56</f>
        <v>0</v>
      </c>
      <c r="Y52" s="89">
        <f>'법정동(2013)'!Y54-'법정동(2012)'!Y56</f>
        <v>0</v>
      </c>
      <c r="Z52" s="89">
        <f>'법정동(2013)'!Z54-'법정동(2012)'!Z56</f>
        <v>141181.20000000001</v>
      </c>
      <c r="AA52" s="89">
        <f>'법정동(2013)'!AA54-'법정동(2012)'!AA56</f>
        <v>2</v>
      </c>
      <c r="AB52" s="89">
        <f>'법정동(2013)'!AB54-'법정동(2012)'!AB56</f>
        <v>0</v>
      </c>
      <c r="AC52" s="89">
        <f>'법정동(2013)'!AC54-'법정동(2012)'!AC56</f>
        <v>0</v>
      </c>
      <c r="AD52" s="89">
        <f>'법정동(2013)'!AD54-'법정동(2012)'!AD56</f>
        <v>4638</v>
      </c>
      <c r="AE52" s="89">
        <f>'법정동(2013)'!AE54-'법정동(2012)'!AE56</f>
        <v>13</v>
      </c>
      <c r="AF52" s="89">
        <f>'법정동(2013)'!AF54-'법정동(2012)'!AF56</f>
        <v>0</v>
      </c>
      <c r="AG52" s="89">
        <f>'법정동(2013)'!AG54-'법정동(2012)'!AG56</f>
        <v>0</v>
      </c>
      <c r="AH52" s="89">
        <f>'법정동(2013)'!AH54-'법정동(2012)'!AH56</f>
        <v>0</v>
      </c>
      <c r="AI52" s="89">
        <f>'법정동(2013)'!AI54-'법정동(2012)'!AI56</f>
        <v>0</v>
      </c>
      <c r="AJ52" s="89">
        <f>'법정동(2013)'!AJ54-'법정동(2012)'!AJ56</f>
        <v>-5006</v>
      </c>
      <c r="AK52" s="89">
        <f>'법정동(2013)'!AK54-'법정동(2012)'!AK56</f>
        <v>1</v>
      </c>
      <c r="AL52" s="89">
        <f>'법정동(2013)'!AL54-'법정동(2012)'!AL56</f>
        <v>0</v>
      </c>
      <c r="AM52" s="89">
        <f>'법정동(2013)'!AM54-'법정동(2012)'!AM56</f>
        <v>0</v>
      </c>
      <c r="AN52" s="89">
        <f>'법정동(2013)'!AN54-'법정동(2012)'!AN56</f>
        <v>0</v>
      </c>
      <c r="AO52" s="89">
        <f>'법정동(2013)'!AO54-'법정동(2012)'!AO56</f>
        <v>0</v>
      </c>
      <c r="AP52" s="89">
        <f>'법정동(2013)'!AP54-'법정동(2012)'!AP56</f>
        <v>0</v>
      </c>
      <c r="AQ52" s="89">
        <f>'법정동(2013)'!AQ54-'법정동(2012)'!AQ56</f>
        <v>0</v>
      </c>
      <c r="AR52" s="89">
        <f>'법정동(2013)'!AR54-'법정동(2012)'!AR56</f>
        <v>0</v>
      </c>
      <c r="AS52" s="89">
        <f>'법정동(2013)'!AS54-'법정동(2012)'!AS56</f>
        <v>0</v>
      </c>
      <c r="AT52" s="89">
        <f>'법정동(2013)'!AT54-'법정동(2012)'!AT56</f>
        <v>2677.7</v>
      </c>
      <c r="AU52" s="89">
        <f>'법정동(2013)'!AU54-'법정동(2012)'!AU56</f>
        <v>3</v>
      </c>
      <c r="AV52" s="89">
        <f>'법정동(2013)'!AV54-'법정동(2012)'!AV56</f>
        <v>0</v>
      </c>
      <c r="AW52" s="89">
        <f>'법정동(2013)'!AW54-'법정동(2012)'!AW56</f>
        <v>0</v>
      </c>
      <c r="AX52" s="89">
        <f>'법정동(2013)'!AX54-'법정동(2012)'!AX56</f>
        <v>0</v>
      </c>
      <c r="AY52" s="89">
        <f>'법정동(2013)'!AY54-'법정동(2012)'!AY56</f>
        <v>0</v>
      </c>
      <c r="AZ52" s="89">
        <f>'법정동(2013)'!AZ54-'법정동(2012)'!AZ56</f>
        <v>0</v>
      </c>
      <c r="BA52" s="89">
        <f>'법정동(2013)'!BA54-'법정동(2012)'!BA56</f>
        <v>0</v>
      </c>
      <c r="BB52" s="89">
        <f>'법정동(2013)'!BB54-'법정동(2012)'!BB56</f>
        <v>0</v>
      </c>
      <c r="BC52" s="89">
        <f>'법정동(2013)'!BC54-'법정동(2012)'!BC56</f>
        <v>0</v>
      </c>
      <c r="BD52" s="89">
        <f>'법정동(2013)'!BD54-'법정동(2012)'!BD56</f>
        <v>-403</v>
      </c>
      <c r="BE52" s="89">
        <f>'법정동(2013)'!BE54-'법정동(2012)'!BE56</f>
        <v>-1</v>
      </c>
      <c r="BF52" s="89">
        <f>'법정동(2013)'!BF54-'법정동(2012)'!BF56</f>
        <v>347</v>
      </c>
      <c r="BG52" s="89">
        <f>'법정동(2013)'!BG54-'법정동(2012)'!BG56</f>
        <v>2</v>
      </c>
    </row>
    <row r="53" spans="1:59" s="84" customFormat="1" ht="21.75" customHeight="1">
      <c r="A53" s="88" t="s">
        <v>56</v>
      </c>
      <c r="B53" s="89">
        <f>'법정동(2013)'!B55-'법정동(2012)'!B57</f>
        <v>-335</v>
      </c>
      <c r="C53" s="89">
        <f>'법정동(2013)'!C55-'법정동(2012)'!C57</f>
        <v>63</v>
      </c>
      <c r="D53" s="89">
        <f>'법정동(2013)'!D55-'법정동(2012)'!D57</f>
        <v>-7271</v>
      </c>
      <c r="E53" s="89">
        <f>'법정동(2013)'!E55-'법정동(2012)'!E57</f>
        <v>-21</v>
      </c>
      <c r="F53" s="89">
        <f>'법정동(2013)'!F55-'법정동(2012)'!F57</f>
        <v>-44046</v>
      </c>
      <c r="G53" s="89">
        <f>'법정동(2013)'!G55-'법정동(2012)'!G57</f>
        <v>-59</v>
      </c>
      <c r="H53" s="89">
        <f>'법정동(2013)'!H55-'법정동(2012)'!H57</f>
        <v>0</v>
      </c>
      <c r="I53" s="89">
        <f>'법정동(2013)'!I55-'법정동(2012)'!I57</f>
        <v>0</v>
      </c>
      <c r="J53" s="89">
        <f>'법정동(2013)'!J55-'법정동(2012)'!J57</f>
        <v>0</v>
      </c>
      <c r="K53" s="89">
        <f>'법정동(2013)'!K55-'법정동(2012)'!K57</f>
        <v>0</v>
      </c>
      <c r="L53" s="89">
        <f>'법정동(2013)'!L55-'법정동(2012)'!L57</f>
        <v>-1760</v>
      </c>
      <c r="M53" s="89">
        <f>'법정동(2013)'!M55-'법정동(2012)'!M57</f>
        <v>-3</v>
      </c>
      <c r="N53" s="89">
        <f>'법정동(2013)'!N55-'법정동(2012)'!N57</f>
        <v>0</v>
      </c>
      <c r="O53" s="89">
        <f>'법정동(2013)'!O55-'법정동(2012)'!O57</f>
        <v>0</v>
      </c>
      <c r="P53" s="89">
        <f>'법정동(2013)'!P55-'법정동(2012)'!P57</f>
        <v>0</v>
      </c>
      <c r="Q53" s="89">
        <f>'법정동(2013)'!Q55-'법정동(2012)'!Q57</f>
        <v>0</v>
      </c>
      <c r="R53" s="89">
        <f>'법정동(2013)'!R55-'법정동(2012)'!R57</f>
        <v>14832</v>
      </c>
      <c r="S53" s="89">
        <f>'법정동(2013)'!S55-'법정동(2012)'!S57</f>
        <v>4</v>
      </c>
      <c r="T53" s="89">
        <f>'법정동(2013)'!T55-'법정동(2012)'!T57</f>
        <v>-132</v>
      </c>
      <c r="U53" s="89">
        <f>'법정동(2013)'!U55-'법정동(2012)'!U57</f>
        <v>-1</v>
      </c>
      <c r="V53" s="89">
        <f>'법정동(2013)'!V55-'법정동(2012)'!V57</f>
        <v>-66</v>
      </c>
      <c r="W53" s="89">
        <f>'법정동(2013)'!W55-'법정동(2012)'!W57</f>
        <v>-1</v>
      </c>
      <c r="X53" s="89">
        <f>'법정동(2013)'!X55-'법정동(2012)'!X57</f>
        <v>3312</v>
      </c>
      <c r="Y53" s="89">
        <f>'법정동(2013)'!Y55-'법정동(2012)'!Y57</f>
        <v>5</v>
      </c>
      <c r="Z53" s="89">
        <f>'법정동(2013)'!Z55-'법정동(2012)'!Z57</f>
        <v>0</v>
      </c>
      <c r="AA53" s="89">
        <f>'법정동(2013)'!AA55-'법정동(2012)'!AA57</f>
        <v>0</v>
      </c>
      <c r="AB53" s="89">
        <f>'법정동(2013)'!AB55-'법정동(2012)'!AB57</f>
        <v>-139</v>
      </c>
      <c r="AC53" s="89">
        <f>'법정동(2013)'!AC55-'법정동(2012)'!AC57</f>
        <v>-2</v>
      </c>
      <c r="AD53" s="89">
        <f>'법정동(2013)'!AD55-'법정동(2012)'!AD57</f>
        <v>31680</v>
      </c>
      <c r="AE53" s="89">
        <f>'법정동(2013)'!AE55-'법정동(2012)'!AE57</f>
        <v>139</v>
      </c>
      <c r="AF53" s="89">
        <f>'법정동(2013)'!AF55-'법정동(2012)'!AF57</f>
        <v>0</v>
      </c>
      <c r="AG53" s="89">
        <f>'법정동(2013)'!AG55-'법정동(2012)'!AG57</f>
        <v>0</v>
      </c>
      <c r="AH53" s="89">
        <f>'법정동(2013)'!AH55-'법정동(2012)'!AH57</f>
        <v>0</v>
      </c>
      <c r="AI53" s="89">
        <f>'법정동(2013)'!AI55-'법정동(2012)'!AI57</f>
        <v>0</v>
      </c>
      <c r="AJ53" s="89">
        <f>'법정동(2013)'!AJ55-'법정동(2012)'!AJ57</f>
        <v>0</v>
      </c>
      <c r="AK53" s="89">
        <f>'법정동(2013)'!AK55-'법정동(2012)'!AK57</f>
        <v>0</v>
      </c>
      <c r="AL53" s="89">
        <f>'법정동(2013)'!AL55-'법정동(2012)'!AL57</f>
        <v>0</v>
      </c>
      <c r="AM53" s="89">
        <f>'법정동(2013)'!AM55-'법정동(2012)'!AM57</f>
        <v>0</v>
      </c>
      <c r="AN53" s="89">
        <f>'법정동(2013)'!AN55-'법정동(2012)'!AN57</f>
        <v>0</v>
      </c>
      <c r="AO53" s="89">
        <f>'법정동(2013)'!AO55-'법정동(2012)'!AO57</f>
        <v>0</v>
      </c>
      <c r="AP53" s="89">
        <f>'법정동(2013)'!AP55-'법정동(2012)'!AP57</f>
        <v>0</v>
      </c>
      <c r="AQ53" s="89">
        <f>'법정동(2013)'!AQ55-'법정동(2012)'!AQ57</f>
        <v>0</v>
      </c>
      <c r="AR53" s="89">
        <f>'법정동(2013)'!AR55-'법정동(2012)'!AR57</f>
        <v>0</v>
      </c>
      <c r="AS53" s="89">
        <f>'법정동(2013)'!AS55-'법정동(2012)'!AS57</f>
        <v>0</v>
      </c>
      <c r="AT53" s="89">
        <f>'법정동(2013)'!AT55-'법정동(2012)'!AT57</f>
        <v>0</v>
      </c>
      <c r="AU53" s="89">
        <f>'법정동(2013)'!AU55-'법정동(2012)'!AU57</f>
        <v>0</v>
      </c>
      <c r="AV53" s="89">
        <f>'법정동(2013)'!AV55-'법정동(2012)'!AV57</f>
        <v>0</v>
      </c>
      <c r="AW53" s="89">
        <f>'법정동(2013)'!AW55-'법정동(2012)'!AW57</f>
        <v>0</v>
      </c>
      <c r="AX53" s="89">
        <f>'법정동(2013)'!AX55-'법정동(2012)'!AX57</f>
        <v>0</v>
      </c>
      <c r="AY53" s="89">
        <f>'법정동(2013)'!AY55-'법정동(2012)'!AY57</f>
        <v>0</v>
      </c>
      <c r="AZ53" s="89">
        <f>'법정동(2013)'!AZ55-'법정동(2012)'!AZ57</f>
        <v>322</v>
      </c>
      <c r="BA53" s="89">
        <f>'법정동(2013)'!BA55-'법정동(2012)'!BA57</f>
        <v>1</v>
      </c>
      <c r="BB53" s="89">
        <f>'법정동(2013)'!BB55-'법정동(2012)'!BB57</f>
        <v>0</v>
      </c>
      <c r="BC53" s="89">
        <f>'법정동(2013)'!BC55-'법정동(2012)'!BC57</f>
        <v>0</v>
      </c>
      <c r="BD53" s="89">
        <f>'법정동(2013)'!BD55-'법정동(2012)'!BD57</f>
        <v>94</v>
      </c>
      <c r="BE53" s="89">
        <f>'법정동(2013)'!BE55-'법정동(2012)'!BE57</f>
        <v>1</v>
      </c>
      <c r="BF53" s="89">
        <f>'법정동(2013)'!BF55-'법정동(2012)'!BF57</f>
        <v>2839</v>
      </c>
      <c r="BG53" s="89">
        <f>'법정동(2013)'!BG55-'법정동(2012)'!BG57</f>
        <v>0</v>
      </c>
    </row>
    <row r="54" spans="1:59" s="84" customFormat="1" ht="21.75" customHeight="1">
      <c r="A54" s="88" t="s">
        <v>57</v>
      </c>
      <c r="B54" s="89">
        <f>'법정동(2013)'!B56-'법정동(2012)'!B58</f>
        <v>45</v>
      </c>
      <c r="C54" s="89">
        <f>'법정동(2013)'!C56-'법정동(2012)'!C58</f>
        <v>12</v>
      </c>
      <c r="D54" s="89">
        <f>'법정동(2013)'!D56-'법정동(2012)'!D58</f>
        <v>-13071</v>
      </c>
      <c r="E54" s="89">
        <f>'법정동(2013)'!E56-'법정동(2012)'!E58</f>
        <v>-4</v>
      </c>
      <c r="F54" s="89">
        <f>'법정동(2013)'!F56-'법정동(2012)'!F58</f>
        <v>-11195</v>
      </c>
      <c r="G54" s="89">
        <f>'법정동(2013)'!G56-'법정동(2012)'!G58</f>
        <v>-51</v>
      </c>
      <c r="H54" s="89">
        <f>'법정동(2013)'!H56-'법정동(2012)'!H58</f>
        <v>7648</v>
      </c>
      <c r="I54" s="89">
        <f>'법정동(2013)'!I56-'법정동(2012)'!I58</f>
        <v>1</v>
      </c>
      <c r="J54" s="89">
        <f>'법정동(2013)'!J56-'법정동(2012)'!J58</f>
        <v>0</v>
      </c>
      <c r="K54" s="89">
        <f>'법정동(2013)'!K56-'법정동(2012)'!K58</f>
        <v>0</v>
      </c>
      <c r="L54" s="89">
        <f>'법정동(2013)'!L56-'법정동(2012)'!L58</f>
        <v>-17813</v>
      </c>
      <c r="M54" s="89">
        <f>'법정동(2013)'!M56-'법정동(2012)'!M58</f>
        <v>-9</v>
      </c>
      <c r="N54" s="89">
        <f>'법정동(2013)'!N56-'법정동(2012)'!N58</f>
        <v>0</v>
      </c>
      <c r="O54" s="89">
        <f>'법정동(2013)'!O56-'법정동(2012)'!O58</f>
        <v>0</v>
      </c>
      <c r="P54" s="89">
        <f>'법정동(2013)'!P56-'법정동(2012)'!P58</f>
        <v>0</v>
      </c>
      <c r="Q54" s="89">
        <f>'법정동(2013)'!Q56-'법정동(2012)'!Q58</f>
        <v>0</v>
      </c>
      <c r="R54" s="89">
        <f>'법정동(2013)'!R56-'법정동(2012)'!R58</f>
        <v>18531</v>
      </c>
      <c r="S54" s="89">
        <f>'법정동(2013)'!S56-'법정동(2012)'!S58</f>
        <v>10</v>
      </c>
      <c r="T54" s="89">
        <f>'법정동(2013)'!T56-'법정동(2012)'!T58</f>
        <v>0</v>
      </c>
      <c r="U54" s="89">
        <f>'법정동(2013)'!U56-'법정동(2012)'!U58</f>
        <v>0</v>
      </c>
      <c r="V54" s="89">
        <f>'법정동(2013)'!V56-'법정동(2012)'!V58</f>
        <v>0</v>
      </c>
      <c r="W54" s="89">
        <f>'법정동(2013)'!W56-'법정동(2012)'!W58</f>
        <v>0</v>
      </c>
      <c r="X54" s="89">
        <f>'법정동(2013)'!X56-'법정동(2012)'!X58</f>
        <v>0</v>
      </c>
      <c r="Y54" s="89">
        <f>'법정동(2013)'!Y56-'법정동(2012)'!Y58</f>
        <v>0</v>
      </c>
      <c r="Z54" s="89">
        <f>'법정동(2013)'!Z56-'법정동(2012)'!Z58</f>
        <v>980</v>
      </c>
      <c r="AA54" s="89">
        <f>'법정동(2013)'!AA56-'법정동(2012)'!AA58</f>
        <v>2</v>
      </c>
      <c r="AB54" s="89">
        <f>'법정동(2013)'!AB56-'법정동(2012)'!AB58</f>
        <v>-1182</v>
      </c>
      <c r="AC54" s="89">
        <f>'법정동(2013)'!AC56-'법정동(2012)'!AC58</f>
        <v>-3</v>
      </c>
      <c r="AD54" s="89">
        <f>'법정동(2013)'!AD56-'법정동(2012)'!AD58</f>
        <v>15934</v>
      </c>
      <c r="AE54" s="89">
        <f>'법정동(2013)'!AE56-'법정동(2012)'!AE58</f>
        <v>66</v>
      </c>
      <c r="AF54" s="89">
        <f>'법정동(2013)'!AF56-'법정동(2012)'!AF58</f>
        <v>0</v>
      </c>
      <c r="AG54" s="89">
        <f>'법정동(2013)'!AG56-'법정동(2012)'!AG58</f>
        <v>0</v>
      </c>
      <c r="AH54" s="89">
        <f>'법정동(2013)'!AH56-'법정동(2012)'!AH58</f>
        <v>0</v>
      </c>
      <c r="AI54" s="89">
        <f>'법정동(2013)'!AI56-'법정동(2012)'!AI58</f>
        <v>0</v>
      </c>
      <c r="AJ54" s="89">
        <f>'법정동(2013)'!AJ56-'법정동(2012)'!AJ58</f>
        <v>-549</v>
      </c>
      <c r="AK54" s="89">
        <f>'법정동(2013)'!AK56-'법정동(2012)'!AK58</f>
        <v>-1</v>
      </c>
      <c r="AL54" s="89">
        <f>'법정동(2013)'!AL56-'법정동(2012)'!AL58</f>
        <v>800</v>
      </c>
      <c r="AM54" s="89">
        <f>'법정동(2013)'!AM56-'법정동(2012)'!AM58</f>
        <v>1</v>
      </c>
      <c r="AN54" s="89">
        <f>'법정동(2013)'!AN56-'법정동(2012)'!AN58</f>
        <v>0</v>
      </c>
      <c r="AO54" s="89">
        <f>'법정동(2013)'!AO56-'법정동(2012)'!AO58</f>
        <v>0</v>
      </c>
      <c r="AP54" s="89">
        <f>'법정동(2013)'!AP56-'법정동(2012)'!AP58</f>
        <v>0</v>
      </c>
      <c r="AQ54" s="89">
        <f>'법정동(2013)'!AQ56-'법정동(2012)'!AQ58</f>
        <v>0</v>
      </c>
      <c r="AR54" s="89">
        <f>'법정동(2013)'!AR56-'법정동(2012)'!AR58</f>
        <v>0</v>
      </c>
      <c r="AS54" s="89">
        <f>'법정동(2013)'!AS56-'법정동(2012)'!AS58</f>
        <v>0</v>
      </c>
      <c r="AT54" s="89">
        <f>'법정동(2013)'!AT56-'법정동(2012)'!AT58</f>
        <v>0</v>
      </c>
      <c r="AU54" s="89">
        <f>'법정동(2013)'!AU56-'법정동(2012)'!AU58</f>
        <v>0</v>
      </c>
      <c r="AV54" s="89">
        <f>'법정동(2013)'!AV56-'법정동(2012)'!AV58</f>
        <v>0</v>
      </c>
      <c r="AW54" s="89">
        <f>'법정동(2013)'!AW56-'법정동(2012)'!AW58</f>
        <v>0</v>
      </c>
      <c r="AX54" s="89">
        <f>'법정동(2013)'!AX56-'법정동(2012)'!AX58</f>
        <v>0</v>
      </c>
      <c r="AY54" s="89">
        <f>'법정동(2013)'!AY56-'법정동(2012)'!AY58</f>
        <v>0</v>
      </c>
      <c r="AZ54" s="89">
        <f>'법정동(2013)'!AZ56-'법정동(2012)'!AZ58</f>
        <v>0</v>
      </c>
      <c r="BA54" s="89">
        <f>'법정동(2013)'!BA56-'법정동(2012)'!BA58</f>
        <v>0</v>
      </c>
      <c r="BB54" s="89">
        <f>'법정동(2013)'!BB56-'법정동(2012)'!BB58</f>
        <v>0</v>
      </c>
      <c r="BC54" s="89">
        <f>'법정동(2013)'!BC56-'법정동(2012)'!BC58</f>
        <v>0</v>
      </c>
      <c r="BD54" s="89">
        <f>'법정동(2013)'!BD56-'법정동(2012)'!BD58</f>
        <v>0</v>
      </c>
      <c r="BE54" s="89">
        <f>'법정동(2013)'!BE56-'법정동(2012)'!BE58</f>
        <v>0</v>
      </c>
      <c r="BF54" s="89">
        <f>'법정동(2013)'!BF56-'법정동(2012)'!BF58</f>
        <v>-38</v>
      </c>
      <c r="BG54" s="89">
        <f>'법정동(2013)'!BG56-'법정동(2012)'!BG58</f>
        <v>0</v>
      </c>
    </row>
    <row r="55" spans="1:59" s="84" customFormat="1" ht="21.75" customHeight="1">
      <c r="A55" s="88" t="s">
        <v>58</v>
      </c>
      <c r="B55" s="89">
        <f>'법정동(2013)'!B57-'법정동(2012)'!B59</f>
        <v>48</v>
      </c>
      <c r="C55" s="89">
        <f>'법정동(2013)'!C57-'법정동(2012)'!C59</f>
        <v>81</v>
      </c>
      <c r="D55" s="89">
        <f>'법정동(2013)'!D57-'법정동(2012)'!D59</f>
        <v>-613</v>
      </c>
      <c r="E55" s="89">
        <f>'법정동(2013)'!E57-'법정동(2012)'!E59</f>
        <v>43</v>
      </c>
      <c r="F55" s="89">
        <f>'법정동(2013)'!F57-'법정동(2012)'!F59</f>
        <v>-236</v>
      </c>
      <c r="G55" s="89">
        <f>'법정동(2013)'!G57-'법정동(2012)'!G59</f>
        <v>0</v>
      </c>
      <c r="H55" s="89">
        <f>'법정동(2013)'!H57-'법정동(2012)'!H59</f>
        <v>0</v>
      </c>
      <c r="I55" s="89">
        <f>'법정동(2013)'!I57-'법정동(2012)'!I59</f>
        <v>0</v>
      </c>
      <c r="J55" s="89">
        <f>'법정동(2013)'!J57-'법정동(2012)'!J59</f>
        <v>0</v>
      </c>
      <c r="K55" s="89">
        <f>'법정동(2013)'!K57-'법정동(2012)'!K59</f>
        <v>0</v>
      </c>
      <c r="L55" s="89">
        <f>'법정동(2013)'!L57-'법정동(2012)'!L59</f>
        <v>0</v>
      </c>
      <c r="M55" s="89">
        <f>'법정동(2013)'!M57-'법정동(2012)'!M59</f>
        <v>0</v>
      </c>
      <c r="N55" s="89">
        <f>'법정동(2013)'!N57-'법정동(2012)'!N59</f>
        <v>0</v>
      </c>
      <c r="O55" s="89">
        <f>'법정동(2013)'!O57-'법정동(2012)'!O59</f>
        <v>0</v>
      </c>
      <c r="P55" s="89">
        <f>'법정동(2013)'!P57-'법정동(2012)'!P59</f>
        <v>0</v>
      </c>
      <c r="Q55" s="89">
        <f>'법정동(2013)'!Q57-'법정동(2012)'!Q59</f>
        <v>0</v>
      </c>
      <c r="R55" s="89">
        <f>'법정동(2013)'!R57-'법정동(2012)'!R59</f>
        <v>137</v>
      </c>
      <c r="S55" s="89">
        <f>'법정동(2013)'!S57-'법정동(2012)'!S59</f>
        <v>26</v>
      </c>
      <c r="T55" s="89">
        <f>'법정동(2013)'!T57-'법정동(2012)'!T59</f>
        <v>0</v>
      </c>
      <c r="U55" s="89">
        <f>'법정동(2013)'!U57-'법정동(2012)'!U59</f>
        <v>0</v>
      </c>
      <c r="V55" s="89">
        <f>'법정동(2013)'!V57-'법정동(2012)'!V59</f>
        <v>0</v>
      </c>
      <c r="W55" s="89">
        <f>'법정동(2013)'!W57-'법정동(2012)'!W59</f>
        <v>0</v>
      </c>
      <c r="X55" s="89">
        <f>'법정동(2013)'!X57-'법정동(2012)'!X59</f>
        <v>0</v>
      </c>
      <c r="Y55" s="89">
        <f>'법정동(2013)'!Y57-'법정동(2012)'!Y59</f>
        <v>0</v>
      </c>
      <c r="Z55" s="89">
        <f>'법정동(2013)'!Z57-'법정동(2012)'!Z59</f>
        <v>0</v>
      </c>
      <c r="AA55" s="89">
        <f>'법정동(2013)'!AA57-'법정동(2012)'!AA59</f>
        <v>0</v>
      </c>
      <c r="AB55" s="89">
        <f>'법정동(2013)'!AB57-'법정동(2012)'!AB59</f>
        <v>0</v>
      </c>
      <c r="AC55" s="89">
        <f>'법정동(2013)'!AC57-'법정동(2012)'!AC59</f>
        <v>1</v>
      </c>
      <c r="AD55" s="89">
        <f>'법정동(2013)'!AD57-'법정동(2012)'!AD59</f>
        <v>203</v>
      </c>
      <c r="AE55" s="89">
        <f>'법정동(2013)'!AE57-'법정동(2012)'!AE59</f>
        <v>6</v>
      </c>
      <c r="AF55" s="89">
        <f>'법정동(2013)'!AF57-'법정동(2012)'!AF59</f>
        <v>0</v>
      </c>
      <c r="AG55" s="89">
        <f>'법정동(2013)'!AG57-'법정동(2012)'!AG59</f>
        <v>0</v>
      </c>
      <c r="AH55" s="89">
        <f>'법정동(2013)'!AH57-'법정동(2012)'!AH59</f>
        <v>0</v>
      </c>
      <c r="AI55" s="89">
        <f>'법정동(2013)'!AI57-'법정동(2012)'!AI59</f>
        <v>0</v>
      </c>
      <c r="AJ55" s="89">
        <f>'법정동(2013)'!AJ57-'법정동(2012)'!AJ59</f>
        <v>0</v>
      </c>
      <c r="AK55" s="89">
        <f>'법정동(2013)'!AK57-'법정동(2012)'!AK59</f>
        <v>0</v>
      </c>
      <c r="AL55" s="89">
        <f>'법정동(2013)'!AL57-'법정동(2012)'!AL59</f>
        <v>0</v>
      </c>
      <c r="AM55" s="89">
        <f>'법정동(2013)'!AM57-'법정동(2012)'!AM59</f>
        <v>0</v>
      </c>
      <c r="AN55" s="89">
        <f>'법정동(2013)'!AN57-'법정동(2012)'!AN59</f>
        <v>0</v>
      </c>
      <c r="AO55" s="89">
        <f>'법정동(2013)'!AO57-'법정동(2012)'!AO59</f>
        <v>0</v>
      </c>
      <c r="AP55" s="89">
        <f>'법정동(2013)'!AP57-'법정동(2012)'!AP59</f>
        <v>0</v>
      </c>
      <c r="AQ55" s="89">
        <f>'법정동(2013)'!AQ57-'법정동(2012)'!AQ59</f>
        <v>0</v>
      </c>
      <c r="AR55" s="89">
        <f>'법정동(2013)'!AR57-'법정동(2012)'!AR59</f>
        <v>0</v>
      </c>
      <c r="AS55" s="89">
        <f>'법정동(2013)'!AS57-'법정동(2012)'!AS59</f>
        <v>0</v>
      </c>
      <c r="AT55" s="89">
        <f>'법정동(2013)'!AT57-'법정동(2012)'!AT59</f>
        <v>0</v>
      </c>
      <c r="AU55" s="89">
        <f>'법정동(2013)'!AU57-'법정동(2012)'!AU59</f>
        <v>0</v>
      </c>
      <c r="AV55" s="89">
        <f>'법정동(2013)'!AV57-'법정동(2012)'!AV59</f>
        <v>0</v>
      </c>
      <c r="AW55" s="89">
        <f>'법정동(2013)'!AW57-'법정동(2012)'!AW59</f>
        <v>0</v>
      </c>
      <c r="AX55" s="89">
        <f>'법정동(2013)'!AX57-'법정동(2012)'!AX59</f>
        <v>0</v>
      </c>
      <c r="AY55" s="89">
        <f>'법정동(2013)'!AY57-'법정동(2012)'!AY59</f>
        <v>0</v>
      </c>
      <c r="AZ55" s="89">
        <f>'법정동(2013)'!AZ57-'법정동(2012)'!AZ59</f>
        <v>557</v>
      </c>
      <c r="BA55" s="89">
        <f>'법정동(2013)'!BA57-'법정동(2012)'!BA59</f>
        <v>1</v>
      </c>
      <c r="BB55" s="89">
        <f>'법정동(2013)'!BB57-'법정동(2012)'!BB59</f>
        <v>0</v>
      </c>
      <c r="BC55" s="89">
        <f>'법정동(2013)'!BC57-'법정동(2012)'!BC59</f>
        <v>0</v>
      </c>
      <c r="BD55" s="89">
        <f>'법정동(2013)'!BD57-'법정동(2012)'!BD59</f>
        <v>0</v>
      </c>
      <c r="BE55" s="89">
        <f>'법정동(2013)'!BE57-'법정동(2012)'!BE59</f>
        <v>0</v>
      </c>
      <c r="BF55" s="89">
        <f>'법정동(2013)'!BF57-'법정동(2012)'!BF59</f>
        <v>0</v>
      </c>
      <c r="BG55" s="89">
        <f>'법정동(2013)'!BG57-'법정동(2012)'!BG59</f>
        <v>4</v>
      </c>
    </row>
    <row r="56" spans="1:59" s="84" customFormat="1" ht="21.75" customHeight="1">
      <c r="A56" s="88" t="s">
        <v>59</v>
      </c>
      <c r="B56" s="89">
        <f>'법정동(2013)'!B58-'법정동(2012)'!B60</f>
        <v>-452</v>
      </c>
      <c r="C56" s="89">
        <f>'법정동(2013)'!C58-'법정동(2012)'!C60</f>
        <v>1</v>
      </c>
      <c r="D56" s="89">
        <f>'법정동(2013)'!D58-'법정동(2012)'!D60</f>
        <v>-27</v>
      </c>
      <c r="E56" s="89">
        <f>'법정동(2013)'!E58-'법정동(2012)'!E60</f>
        <v>-2</v>
      </c>
      <c r="F56" s="89">
        <f>'법정동(2013)'!F58-'법정동(2012)'!F60</f>
        <v>-485</v>
      </c>
      <c r="G56" s="89">
        <f>'법정동(2013)'!G58-'법정동(2012)'!G60</f>
        <v>0</v>
      </c>
      <c r="H56" s="89">
        <f>'법정동(2013)'!H58-'법정동(2012)'!H60</f>
        <v>0</v>
      </c>
      <c r="I56" s="89">
        <f>'법정동(2013)'!I58-'법정동(2012)'!I60</f>
        <v>0</v>
      </c>
      <c r="J56" s="89">
        <f>'법정동(2013)'!J58-'법정동(2012)'!J60</f>
        <v>0</v>
      </c>
      <c r="K56" s="89">
        <f>'법정동(2013)'!K58-'법정동(2012)'!K60</f>
        <v>0</v>
      </c>
      <c r="L56" s="89">
        <f>'법정동(2013)'!L58-'법정동(2012)'!L60</f>
        <v>-452</v>
      </c>
      <c r="M56" s="89">
        <f>'법정동(2013)'!M58-'법정동(2012)'!M60</f>
        <v>0</v>
      </c>
      <c r="N56" s="89">
        <f>'법정동(2013)'!N58-'법정동(2012)'!N60</f>
        <v>0</v>
      </c>
      <c r="O56" s="89">
        <f>'법정동(2013)'!O58-'법정동(2012)'!O60</f>
        <v>0</v>
      </c>
      <c r="P56" s="89">
        <f>'법정동(2013)'!P58-'법정동(2012)'!P60</f>
        <v>0</v>
      </c>
      <c r="Q56" s="89">
        <f>'법정동(2013)'!Q58-'법정동(2012)'!Q60</f>
        <v>0</v>
      </c>
      <c r="R56" s="89">
        <f>'법정동(2013)'!R58-'법정동(2012)'!R60</f>
        <v>996</v>
      </c>
      <c r="S56" s="89">
        <f>'법정동(2013)'!S58-'법정동(2012)'!S60</f>
        <v>2</v>
      </c>
      <c r="T56" s="89">
        <f>'법정동(2013)'!T58-'법정동(2012)'!T60</f>
        <v>0</v>
      </c>
      <c r="U56" s="89">
        <f>'법정동(2013)'!U58-'법정동(2012)'!U60</f>
        <v>0</v>
      </c>
      <c r="V56" s="89">
        <f>'법정동(2013)'!V58-'법정동(2012)'!V60</f>
        <v>0</v>
      </c>
      <c r="W56" s="89">
        <f>'법정동(2013)'!W58-'법정동(2012)'!W60</f>
        <v>0</v>
      </c>
      <c r="X56" s="89">
        <f>'법정동(2013)'!X58-'법정동(2012)'!X60</f>
        <v>0</v>
      </c>
      <c r="Y56" s="89">
        <f>'법정동(2013)'!Y58-'법정동(2012)'!Y60</f>
        <v>0</v>
      </c>
      <c r="Z56" s="89">
        <f>'법정동(2013)'!Z58-'법정동(2012)'!Z60</f>
        <v>0</v>
      </c>
      <c r="AA56" s="89">
        <f>'법정동(2013)'!AA58-'법정동(2012)'!AA60</f>
        <v>0</v>
      </c>
      <c r="AB56" s="89">
        <f>'법정동(2013)'!AB58-'법정동(2012)'!AB60</f>
        <v>-564</v>
      </c>
      <c r="AC56" s="89">
        <f>'법정동(2013)'!AC58-'법정동(2012)'!AC60</f>
        <v>-1</v>
      </c>
      <c r="AD56" s="89">
        <f>'법정동(2013)'!AD58-'법정동(2012)'!AD60</f>
        <v>82</v>
      </c>
      <c r="AE56" s="89">
        <f>'법정동(2013)'!AE58-'법정동(2012)'!AE60</f>
        <v>2</v>
      </c>
      <c r="AF56" s="89">
        <f>'법정동(2013)'!AF58-'법정동(2012)'!AF60</f>
        <v>0</v>
      </c>
      <c r="AG56" s="89">
        <f>'법정동(2013)'!AG58-'법정동(2012)'!AG60</f>
        <v>0</v>
      </c>
      <c r="AH56" s="89">
        <f>'법정동(2013)'!AH58-'법정동(2012)'!AH60</f>
        <v>0</v>
      </c>
      <c r="AI56" s="89">
        <f>'법정동(2013)'!AI58-'법정동(2012)'!AI60</f>
        <v>0</v>
      </c>
      <c r="AJ56" s="89">
        <f>'법정동(2013)'!AJ58-'법정동(2012)'!AJ60</f>
        <v>0</v>
      </c>
      <c r="AK56" s="89">
        <f>'법정동(2013)'!AK58-'법정동(2012)'!AK60</f>
        <v>0</v>
      </c>
      <c r="AL56" s="89">
        <f>'법정동(2013)'!AL58-'법정동(2012)'!AL60</f>
        <v>0</v>
      </c>
      <c r="AM56" s="89">
        <f>'법정동(2013)'!AM58-'법정동(2012)'!AM60</f>
        <v>0</v>
      </c>
      <c r="AN56" s="89">
        <f>'법정동(2013)'!AN58-'법정동(2012)'!AN60</f>
        <v>0</v>
      </c>
      <c r="AO56" s="89">
        <f>'법정동(2013)'!AO58-'법정동(2012)'!AO60</f>
        <v>0</v>
      </c>
      <c r="AP56" s="89">
        <f>'법정동(2013)'!AP58-'법정동(2012)'!AP60</f>
        <v>0</v>
      </c>
      <c r="AQ56" s="89">
        <f>'법정동(2013)'!AQ58-'법정동(2012)'!AQ60</f>
        <v>0</v>
      </c>
      <c r="AR56" s="89">
        <f>'법정동(2013)'!AR58-'법정동(2012)'!AR60</f>
        <v>0</v>
      </c>
      <c r="AS56" s="89">
        <f>'법정동(2013)'!AS58-'법정동(2012)'!AS60</f>
        <v>0</v>
      </c>
      <c r="AT56" s="89">
        <f>'법정동(2013)'!AT58-'법정동(2012)'!AT60</f>
        <v>0</v>
      </c>
      <c r="AU56" s="89">
        <f>'법정동(2013)'!AU58-'법정동(2012)'!AU60</f>
        <v>0</v>
      </c>
      <c r="AV56" s="89">
        <f>'법정동(2013)'!AV58-'법정동(2012)'!AV60</f>
        <v>0</v>
      </c>
      <c r="AW56" s="89">
        <f>'법정동(2013)'!AW58-'법정동(2012)'!AW60</f>
        <v>0</v>
      </c>
      <c r="AX56" s="89">
        <f>'법정동(2013)'!AX58-'법정동(2012)'!AX60</f>
        <v>0</v>
      </c>
      <c r="AY56" s="89">
        <f>'법정동(2013)'!AY58-'법정동(2012)'!AY60</f>
        <v>0</v>
      </c>
      <c r="AZ56" s="89">
        <f>'법정동(2013)'!AZ58-'법정동(2012)'!AZ60</f>
        <v>0</v>
      </c>
      <c r="BA56" s="89">
        <f>'법정동(2013)'!BA58-'법정동(2012)'!BA60</f>
        <v>0</v>
      </c>
      <c r="BB56" s="89">
        <f>'법정동(2013)'!BB58-'법정동(2012)'!BB60</f>
        <v>0</v>
      </c>
      <c r="BC56" s="89">
        <f>'법정동(2013)'!BC58-'법정동(2012)'!BC60</f>
        <v>0</v>
      </c>
      <c r="BD56" s="89">
        <f>'법정동(2013)'!BD58-'법정동(2012)'!BD60</f>
        <v>-2</v>
      </c>
      <c r="BE56" s="89">
        <f>'법정동(2013)'!BE58-'법정동(2012)'!BE60</f>
        <v>0</v>
      </c>
      <c r="BF56" s="89">
        <f>'법정동(2013)'!BF58-'법정동(2012)'!BF60</f>
        <v>0</v>
      </c>
      <c r="BG56" s="89">
        <f>'법정동(2013)'!BG58-'법정동(2012)'!BG60</f>
        <v>0</v>
      </c>
    </row>
    <row r="57" spans="1:59" s="84" customFormat="1" ht="21.75" customHeight="1">
      <c r="A57" s="88" t="s">
        <v>60</v>
      </c>
      <c r="B57" s="89">
        <f>'법정동(2013)'!B59-'법정동(2012)'!B61</f>
        <v>-1836</v>
      </c>
      <c r="C57" s="89">
        <f>'법정동(2013)'!C59-'법정동(2012)'!C61</f>
        <v>1</v>
      </c>
      <c r="D57" s="89">
        <f>'법정동(2013)'!D59-'법정동(2012)'!D61</f>
        <v>13</v>
      </c>
      <c r="E57" s="89">
        <f>'법정동(2013)'!E59-'법정동(2012)'!E61</f>
        <v>0</v>
      </c>
      <c r="F57" s="89">
        <f>'법정동(2013)'!F59-'법정동(2012)'!F61</f>
        <v>0</v>
      </c>
      <c r="G57" s="89">
        <f>'법정동(2013)'!G59-'법정동(2012)'!G61</f>
        <v>0</v>
      </c>
      <c r="H57" s="89">
        <f>'법정동(2013)'!H59-'법정동(2012)'!H61</f>
        <v>0</v>
      </c>
      <c r="I57" s="89">
        <f>'법정동(2013)'!I59-'법정동(2012)'!I61</f>
        <v>0</v>
      </c>
      <c r="J57" s="89">
        <f>'법정동(2013)'!J59-'법정동(2012)'!J61</f>
        <v>0</v>
      </c>
      <c r="K57" s="89">
        <f>'법정동(2013)'!K59-'법정동(2012)'!K61</f>
        <v>0</v>
      </c>
      <c r="L57" s="89">
        <f>'법정동(2013)'!L59-'법정동(2012)'!L61</f>
        <v>-1849</v>
      </c>
      <c r="M57" s="89">
        <f>'법정동(2013)'!M59-'법정동(2012)'!M61</f>
        <v>1</v>
      </c>
      <c r="N57" s="89">
        <f>'법정동(2013)'!N59-'법정동(2012)'!N61</f>
        <v>0</v>
      </c>
      <c r="O57" s="89">
        <f>'법정동(2013)'!O59-'법정동(2012)'!O61</f>
        <v>0</v>
      </c>
      <c r="P57" s="89">
        <f>'법정동(2013)'!P59-'법정동(2012)'!P61</f>
        <v>0</v>
      </c>
      <c r="Q57" s="89">
        <f>'법정동(2013)'!Q59-'법정동(2012)'!Q61</f>
        <v>0</v>
      </c>
      <c r="R57" s="89">
        <f>'법정동(2013)'!R59-'법정동(2012)'!R61</f>
        <v>0</v>
      </c>
      <c r="S57" s="89">
        <f>'법정동(2013)'!S59-'법정동(2012)'!S61</f>
        <v>-1</v>
      </c>
      <c r="T57" s="89">
        <f>'법정동(2013)'!T59-'법정동(2012)'!T61</f>
        <v>0</v>
      </c>
      <c r="U57" s="89">
        <f>'법정동(2013)'!U59-'법정동(2012)'!U61</f>
        <v>0</v>
      </c>
      <c r="V57" s="89">
        <f>'법정동(2013)'!V59-'법정동(2012)'!V61</f>
        <v>0</v>
      </c>
      <c r="W57" s="89">
        <f>'법정동(2013)'!W59-'법정동(2012)'!W61</f>
        <v>0</v>
      </c>
      <c r="X57" s="89">
        <f>'법정동(2013)'!X59-'법정동(2012)'!X61</f>
        <v>0</v>
      </c>
      <c r="Y57" s="89">
        <f>'법정동(2013)'!Y59-'법정동(2012)'!Y61</f>
        <v>0</v>
      </c>
      <c r="Z57" s="89">
        <f>'법정동(2013)'!Z59-'법정동(2012)'!Z61</f>
        <v>0</v>
      </c>
      <c r="AA57" s="89">
        <f>'법정동(2013)'!AA59-'법정동(2012)'!AA61</f>
        <v>0</v>
      </c>
      <c r="AB57" s="89">
        <f>'법정동(2013)'!AB59-'법정동(2012)'!AB61</f>
        <v>0</v>
      </c>
      <c r="AC57" s="89">
        <f>'법정동(2013)'!AC59-'법정동(2012)'!AC61</f>
        <v>0</v>
      </c>
      <c r="AD57" s="89">
        <f>'법정동(2013)'!AD59-'법정동(2012)'!AD61</f>
        <v>0</v>
      </c>
      <c r="AE57" s="89">
        <f>'법정동(2013)'!AE59-'법정동(2012)'!AE61</f>
        <v>1</v>
      </c>
      <c r="AF57" s="89">
        <f>'법정동(2013)'!AF59-'법정동(2012)'!AF61</f>
        <v>0</v>
      </c>
      <c r="AG57" s="89">
        <f>'법정동(2013)'!AG59-'법정동(2012)'!AG61</f>
        <v>0</v>
      </c>
      <c r="AH57" s="89">
        <f>'법정동(2013)'!AH59-'법정동(2012)'!AH61</f>
        <v>0</v>
      </c>
      <c r="AI57" s="89">
        <f>'법정동(2013)'!AI59-'법정동(2012)'!AI61</f>
        <v>0</v>
      </c>
      <c r="AJ57" s="89">
        <f>'법정동(2013)'!AJ59-'법정동(2012)'!AJ61</f>
        <v>0</v>
      </c>
      <c r="AK57" s="89">
        <f>'법정동(2013)'!AK59-'법정동(2012)'!AK61</f>
        <v>0</v>
      </c>
      <c r="AL57" s="89">
        <f>'법정동(2013)'!AL59-'법정동(2012)'!AL61</f>
        <v>0</v>
      </c>
      <c r="AM57" s="89">
        <f>'법정동(2013)'!AM59-'법정동(2012)'!AM61</f>
        <v>0</v>
      </c>
      <c r="AN57" s="89">
        <f>'법정동(2013)'!AN59-'법정동(2012)'!AN61</f>
        <v>0</v>
      </c>
      <c r="AO57" s="89">
        <f>'법정동(2013)'!AO59-'법정동(2012)'!AO61</f>
        <v>0</v>
      </c>
      <c r="AP57" s="89">
        <f>'법정동(2013)'!AP59-'법정동(2012)'!AP61</f>
        <v>0</v>
      </c>
      <c r="AQ57" s="89">
        <f>'법정동(2013)'!AQ59-'법정동(2012)'!AQ61</f>
        <v>0</v>
      </c>
      <c r="AR57" s="89">
        <f>'법정동(2013)'!AR59-'법정동(2012)'!AR61</f>
        <v>0</v>
      </c>
      <c r="AS57" s="89">
        <f>'법정동(2013)'!AS59-'법정동(2012)'!AS61</f>
        <v>0</v>
      </c>
      <c r="AT57" s="89">
        <f>'법정동(2013)'!AT59-'법정동(2012)'!AT61</f>
        <v>0</v>
      </c>
      <c r="AU57" s="89">
        <f>'법정동(2013)'!AU59-'법정동(2012)'!AU61</f>
        <v>0</v>
      </c>
      <c r="AV57" s="89">
        <f>'법정동(2013)'!AV59-'법정동(2012)'!AV61</f>
        <v>0</v>
      </c>
      <c r="AW57" s="89">
        <f>'법정동(2013)'!AW59-'법정동(2012)'!AW61</f>
        <v>0</v>
      </c>
      <c r="AX57" s="89">
        <f>'법정동(2013)'!AX59-'법정동(2012)'!AX61</f>
        <v>0</v>
      </c>
      <c r="AY57" s="89">
        <f>'법정동(2013)'!AY59-'법정동(2012)'!AY61</f>
        <v>0</v>
      </c>
      <c r="AZ57" s="89">
        <f>'법정동(2013)'!AZ59-'법정동(2012)'!AZ61</f>
        <v>0</v>
      </c>
      <c r="BA57" s="89">
        <f>'법정동(2013)'!BA59-'법정동(2012)'!BA61</f>
        <v>0</v>
      </c>
      <c r="BB57" s="89">
        <f>'법정동(2013)'!BB59-'법정동(2012)'!BB61</f>
        <v>0</v>
      </c>
      <c r="BC57" s="89">
        <f>'법정동(2013)'!BC59-'법정동(2012)'!BC61</f>
        <v>0</v>
      </c>
      <c r="BD57" s="89">
        <f>'법정동(2013)'!BD59-'법정동(2012)'!BD61</f>
        <v>0</v>
      </c>
      <c r="BE57" s="89">
        <f>'법정동(2013)'!BE59-'법정동(2012)'!BE61</f>
        <v>0</v>
      </c>
      <c r="BF57" s="89">
        <f>'법정동(2013)'!BF59-'법정동(2012)'!BF61</f>
        <v>0</v>
      </c>
      <c r="BG57" s="89">
        <f>'법정동(2013)'!BG59-'법정동(2012)'!BG61</f>
        <v>0</v>
      </c>
    </row>
    <row r="58" spans="1:59" s="84" customFormat="1" ht="21.75" customHeight="1">
      <c r="A58" s="88" t="s">
        <v>61</v>
      </c>
      <c r="B58" s="89">
        <f>'법정동(2013)'!B60-'법정동(2012)'!B62</f>
        <v>-125</v>
      </c>
      <c r="C58" s="89">
        <f>'법정동(2013)'!C60-'법정동(2012)'!C62</f>
        <v>-123</v>
      </c>
      <c r="D58" s="89">
        <f>'법정동(2013)'!D60-'법정동(2012)'!D62</f>
        <v>-9388</v>
      </c>
      <c r="E58" s="89">
        <f>'법정동(2013)'!E60-'법정동(2012)'!E62</f>
        <v>-41</v>
      </c>
      <c r="F58" s="89">
        <f>'법정동(2013)'!F60-'법정동(2012)'!F62</f>
        <v>-66</v>
      </c>
      <c r="G58" s="89">
        <f>'법정동(2013)'!G60-'법정동(2012)'!G62</f>
        <v>-2</v>
      </c>
      <c r="H58" s="89">
        <f>'법정동(2013)'!H60-'법정동(2012)'!H62</f>
        <v>0</v>
      </c>
      <c r="I58" s="89">
        <f>'법정동(2013)'!I60-'법정동(2012)'!I62</f>
        <v>0</v>
      </c>
      <c r="J58" s="89">
        <f>'법정동(2013)'!J60-'법정동(2012)'!J62</f>
        <v>0</v>
      </c>
      <c r="K58" s="89">
        <f>'법정동(2013)'!K60-'법정동(2012)'!K62</f>
        <v>0</v>
      </c>
      <c r="L58" s="89">
        <f>'법정동(2013)'!L60-'법정동(2012)'!L62</f>
        <v>-10309</v>
      </c>
      <c r="M58" s="89">
        <f>'법정동(2013)'!M60-'법정동(2012)'!M62</f>
        <v>-41</v>
      </c>
      <c r="N58" s="89">
        <f>'법정동(2013)'!N60-'법정동(2012)'!N62</f>
        <v>0</v>
      </c>
      <c r="O58" s="89">
        <f>'법정동(2013)'!O60-'법정동(2012)'!O62</f>
        <v>0</v>
      </c>
      <c r="P58" s="89">
        <f>'법정동(2013)'!P60-'법정동(2012)'!P62</f>
        <v>0</v>
      </c>
      <c r="Q58" s="89">
        <f>'법정동(2013)'!Q60-'법정동(2012)'!Q62</f>
        <v>0</v>
      </c>
      <c r="R58" s="89">
        <f>'법정동(2013)'!R60-'법정동(2012)'!R62</f>
        <v>429</v>
      </c>
      <c r="S58" s="89">
        <f>'법정동(2013)'!S60-'법정동(2012)'!S62</f>
        <v>-10</v>
      </c>
      <c r="T58" s="89">
        <f>'법정동(2013)'!T60-'법정동(2012)'!T62</f>
        <v>0</v>
      </c>
      <c r="U58" s="89">
        <f>'법정동(2013)'!U60-'법정동(2012)'!U62</f>
        <v>0</v>
      </c>
      <c r="V58" s="89">
        <f>'법정동(2013)'!V60-'법정동(2012)'!V62</f>
        <v>0</v>
      </c>
      <c r="W58" s="89">
        <f>'법정동(2013)'!W60-'법정동(2012)'!W62</f>
        <v>0</v>
      </c>
      <c r="X58" s="89">
        <f>'법정동(2013)'!X60-'법정동(2012)'!X62</f>
        <v>0</v>
      </c>
      <c r="Y58" s="89">
        <f>'법정동(2013)'!Y60-'법정동(2012)'!Y62</f>
        <v>0</v>
      </c>
      <c r="Z58" s="89">
        <f>'법정동(2013)'!Z60-'법정동(2012)'!Z62</f>
        <v>0</v>
      </c>
      <c r="AA58" s="89">
        <f>'법정동(2013)'!AA60-'법정동(2012)'!AA62</f>
        <v>0</v>
      </c>
      <c r="AB58" s="89">
        <f>'법정동(2013)'!AB60-'법정동(2012)'!AB62</f>
        <v>0</v>
      </c>
      <c r="AC58" s="89">
        <f>'법정동(2013)'!AC60-'법정동(2012)'!AC62</f>
        <v>0</v>
      </c>
      <c r="AD58" s="89">
        <f>'법정동(2013)'!AD60-'법정동(2012)'!AD62</f>
        <v>17551</v>
      </c>
      <c r="AE58" s="89">
        <f>'법정동(2013)'!AE60-'법정동(2012)'!AE62</f>
        <v>-30</v>
      </c>
      <c r="AF58" s="89">
        <f>'법정동(2013)'!AF60-'법정동(2012)'!AF62</f>
        <v>0</v>
      </c>
      <c r="AG58" s="89">
        <f>'법정동(2013)'!AG60-'법정동(2012)'!AG62</f>
        <v>0</v>
      </c>
      <c r="AH58" s="89">
        <f>'법정동(2013)'!AH60-'법정동(2012)'!AH62</f>
        <v>0</v>
      </c>
      <c r="AI58" s="89">
        <f>'법정동(2013)'!AI60-'법정동(2012)'!AI62</f>
        <v>0</v>
      </c>
      <c r="AJ58" s="89">
        <f>'법정동(2013)'!AJ60-'법정동(2012)'!AJ62</f>
        <v>0</v>
      </c>
      <c r="AK58" s="89">
        <f>'법정동(2013)'!AK60-'법정동(2012)'!AK62</f>
        <v>0</v>
      </c>
      <c r="AL58" s="89">
        <f>'법정동(2013)'!AL60-'법정동(2012)'!AL62</f>
        <v>0</v>
      </c>
      <c r="AM58" s="89">
        <f>'법정동(2013)'!AM60-'법정동(2012)'!AM62</f>
        <v>0</v>
      </c>
      <c r="AN58" s="89">
        <f>'법정동(2013)'!AN60-'법정동(2012)'!AN62</f>
        <v>0</v>
      </c>
      <c r="AO58" s="89">
        <f>'법정동(2013)'!AO60-'법정동(2012)'!AO62</f>
        <v>0</v>
      </c>
      <c r="AP58" s="89">
        <f>'법정동(2013)'!AP60-'법정동(2012)'!AP62</f>
        <v>0</v>
      </c>
      <c r="AQ58" s="89">
        <f>'법정동(2013)'!AQ60-'법정동(2012)'!AQ62</f>
        <v>0</v>
      </c>
      <c r="AR58" s="89">
        <f>'법정동(2013)'!AR60-'법정동(2012)'!AR62</f>
        <v>0</v>
      </c>
      <c r="AS58" s="89">
        <f>'법정동(2013)'!AS60-'법정동(2012)'!AS62</f>
        <v>0</v>
      </c>
      <c r="AT58" s="89">
        <f>'법정동(2013)'!AT60-'법정동(2012)'!AT62</f>
        <v>0</v>
      </c>
      <c r="AU58" s="89">
        <f>'법정동(2013)'!AU60-'법정동(2012)'!AU62</f>
        <v>0</v>
      </c>
      <c r="AV58" s="89">
        <f>'법정동(2013)'!AV60-'법정동(2012)'!AV62</f>
        <v>0</v>
      </c>
      <c r="AW58" s="89">
        <f>'법정동(2013)'!AW60-'법정동(2012)'!AW62</f>
        <v>0</v>
      </c>
      <c r="AX58" s="89">
        <f>'법정동(2013)'!AX60-'법정동(2012)'!AX62</f>
        <v>0</v>
      </c>
      <c r="AY58" s="89">
        <f>'법정동(2013)'!AY60-'법정동(2012)'!AY62</f>
        <v>0</v>
      </c>
      <c r="AZ58" s="89">
        <f>'법정동(2013)'!AZ60-'법정동(2012)'!AZ62</f>
        <v>0</v>
      </c>
      <c r="BA58" s="89">
        <f>'법정동(2013)'!BA60-'법정동(2012)'!BA62</f>
        <v>0</v>
      </c>
      <c r="BB58" s="89">
        <f>'법정동(2013)'!BB60-'법정동(2012)'!BB62</f>
        <v>0</v>
      </c>
      <c r="BC58" s="89">
        <f>'법정동(2013)'!BC60-'법정동(2012)'!BC62</f>
        <v>0</v>
      </c>
      <c r="BD58" s="89">
        <f>'법정동(2013)'!BD60-'법정동(2012)'!BD62</f>
        <v>0</v>
      </c>
      <c r="BE58" s="89">
        <f>'법정동(2013)'!BE60-'법정동(2012)'!BE62</f>
        <v>0</v>
      </c>
      <c r="BF58" s="89">
        <f>'법정동(2013)'!BF60-'법정동(2012)'!BF62</f>
        <v>1658</v>
      </c>
      <c r="BG58" s="89">
        <f>'법정동(2013)'!BG60-'법정동(2012)'!BG62</f>
        <v>1</v>
      </c>
    </row>
    <row r="59" spans="1:59" s="84" customFormat="1" ht="21.75" customHeight="1">
      <c r="A59" s="88" t="s">
        <v>62</v>
      </c>
      <c r="B59" s="89">
        <f>'법정동(2013)'!B61-'법정동(2012)'!B63</f>
        <v>0</v>
      </c>
      <c r="C59" s="89">
        <f>'법정동(2013)'!C61-'법정동(2012)'!C63</f>
        <v>-13</v>
      </c>
      <c r="D59" s="89">
        <f>'법정동(2013)'!D61-'법정동(2012)'!D63</f>
        <v>-2625</v>
      </c>
      <c r="E59" s="89">
        <f>'법정동(2013)'!E61-'법정동(2012)'!E63</f>
        <v>-9</v>
      </c>
      <c r="F59" s="89">
        <f>'법정동(2013)'!F61-'법정동(2012)'!F63</f>
        <v>-2110</v>
      </c>
      <c r="G59" s="89">
        <f>'법정동(2013)'!G61-'법정동(2012)'!G63</f>
        <v>-7</v>
      </c>
      <c r="H59" s="89">
        <f>'법정동(2013)'!H61-'법정동(2012)'!H63</f>
        <v>0</v>
      </c>
      <c r="I59" s="89">
        <f>'법정동(2013)'!I61-'법정동(2012)'!I63</f>
        <v>0</v>
      </c>
      <c r="J59" s="89">
        <f>'법정동(2013)'!J61-'법정동(2012)'!J63</f>
        <v>0</v>
      </c>
      <c r="K59" s="89">
        <f>'법정동(2013)'!K61-'법정동(2012)'!K63</f>
        <v>0</v>
      </c>
      <c r="L59" s="89">
        <f>'법정동(2013)'!L61-'법정동(2012)'!L63</f>
        <v>-379</v>
      </c>
      <c r="M59" s="89">
        <f>'법정동(2013)'!M61-'법정동(2012)'!M63</f>
        <v>-1</v>
      </c>
      <c r="N59" s="89">
        <f>'법정동(2013)'!N61-'법정동(2012)'!N63</f>
        <v>0</v>
      </c>
      <c r="O59" s="89">
        <f>'법정동(2013)'!O61-'법정동(2012)'!O63</f>
        <v>0</v>
      </c>
      <c r="P59" s="89">
        <f>'법정동(2013)'!P61-'법정동(2012)'!P63</f>
        <v>0</v>
      </c>
      <c r="Q59" s="89">
        <f>'법정동(2013)'!Q61-'법정동(2012)'!Q63</f>
        <v>0</v>
      </c>
      <c r="R59" s="89">
        <f>'법정동(2013)'!R61-'법정동(2012)'!R63</f>
        <v>3707</v>
      </c>
      <c r="S59" s="89">
        <f>'법정동(2013)'!S61-'법정동(2012)'!S63</f>
        <v>4</v>
      </c>
      <c r="T59" s="89">
        <f>'법정동(2013)'!T61-'법정동(2012)'!T63</f>
        <v>0</v>
      </c>
      <c r="U59" s="89">
        <f>'법정동(2013)'!U61-'법정동(2012)'!U63</f>
        <v>0</v>
      </c>
      <c r="V59" s="89">
        <f>'법정동(2013)'!V61-'법정동(2012)'!V63</f>
        <v>0</v>
      </c>
      <c r="W59" s="89">
        <f>'법정동(2013)'!W61-'법정동(2012)'!W63</f>
        <v>0</v>
      </c>
      <c r="X59" s="89">
        <f>'법정동(2013)'!X61-'법정동(2012)'!X63</f>
        <v>0</v>
      </c>
      <c r="Y59" s="89">
        <f>'법정동(2013)'!Y61-'법정동(2012)'!Y63</f>
        <v>0</v>
      </c>
      <c r="Z59" s="89">
        <f>'법정동(2013)'!Z61-'법정동(2012)'!Z63</f>
        <v>0</v>
      </c>
      <c r="AA59" s="89">
        <f>'법정동(2013)'!AA61-'법정동(2012)'!AA63</f>
        <v>0</v>
      </c>
      <c r="AB59" s="89">
        <f>'법정동(2013)'!AB61-'법정동(2012)'!AB63</f>
        <v>990</v>
      </c>
      <c r="AC59" s="89">
        <f>'법정동(2013)'!AC61-'법정동(2012)'!AC63</f>
        <v>1</v>
      </c>
      <c r="AD59" s="89">
        <f>'법정동(2013)'!AD61-'법정동(2012)'!AD63</f>
        <v>313</v>
      </c>
      <c r="AE59" s="89">
        <f>'법정동(2013)'!AE61-'법정동(2012)'!AE63</f>
        <v>3</v>
      </c>
      <c r="AF59" s="89">
        <f>'법정동(2013)'!AF61-'법정동(2012)'!AF63</f>
        <v>0</v>
      </c>
      <c r="AG59" s="89">
        <f>'법정동(2013)'!AG61-'법정동(2012)'!AG63</f>
        <v>0</v>
      </c>
      <c r="AH59" s="89">
        <f>'법정동(2013)'!AH61-'법정동(2012)'!AH63</f>
        <v>0</v>
      </c>
      <c r="AI59" s="89">
        <f>'법정동(2013)'!AI61-'법정동(2012)'!AI63</f>
        <v>0</v>
      </c>
      <c r="AJ59" s="89">
        <f>'법정동(2013)'!AJ61-'법정동(2012)'!AJ63</f>
        <v>0</v>
      </c>
      <c r="AK59" s="89">
        <f>'법정동(2013)'!AK61-'법정동(2012)'!AK63</f>
        <v>0</v>
      </c>
      <c r="AL59" s="89">
        <f>'법정동(2013)'!AL61-'법정동(2012)'!AL63</f>
        <v>0</v>
      </c>
      <c r="AM59" s="89">
        <f>'법정동(2013)'!AM61-'법정동(2012)'!AM63</f>
        <v>0</v>
      </c>
      <c r="AN59" s="89">
        <f>'법정동(2013)'!AN61-'법정동(2012)'!AN63</f>
        <v>-296</v>
      </c>
      <c r="AO59" s="89">
        <f>'법정동(2013)'!AO61-'법정동(2012)'!AO63</f>
        <v>-1</v>
      </c>
      <c r="AP59" s="89">
        <f>'법정동(2013)'!AP61-'법정동(2012)'!AP63</f>
        <v>0</v>
      </c>
      <c r="AQ59" s="89">
        <f>'법정동(2013)'!AQ61-'법정동(2012)'!AQ63</f>
        <v>0</v>
      </c>
      <c r="AR59" s="89">
        <f>'법정동(2013)'!AR61-'법정동(2012)'!AR63</f>
        <v>0</v>
      </c>
      <c r="AS59" s="89">
        <f>'법정동(2013)'!AS61-'법정동(2012)'!AS63</f>
        <v>0</v>
      </c>
      <c r="AT59" s="89">
        <f>'법정동(2013)'!AT61-'법정동(2012)'!AT63</f>
        <v>0</v>
      </c>
      <c r="AU59" s="89">
        <f>'법정동(2013)'!AU61-'법정동(2012)'!AU63</f>
        <v>0</v>
      </c>
      <c r="AV59" s="89">
        <f>'법정동(2013)'!AV61-'법정동(2012)'!AV63</f>
        <v>0</v>
      </c>
      <c r="AW59" s="89">
        <f>'법정동(2013)'!AW61-'법정동(2012)'!AW63</f>
        <v>0</v>
      </c>
      <c r="AX59" s="89">
        <f>'법정동(2013)'!AX61-'법정동(2012)'!AX63</f>
        <v>0</v>
      </c>
      <c r="AY59" s="89">
        <f>'법정동(2013)'!AY61-'법정동(2012)'!AY63</f>
        <v>0</v>
      </c>
      <c r="AZ59" s="89">
        <f>'법정동(2013)'!AZ61-'법정동(2012)'!AZ63</f>
        <v>0</v>
      </c>
      <c r="BA59" s="89">
        <f>'법정동(2013)'!BA61-'법정동(2012)'!BA63</f>
        <v>0</v>
      </c>
      <c r="BB59" s="89">
        <f>'법정동(2013)'!BB61-'법정동(2012)'!BB63</f>
        <v>0</v>
      </c>
      <c r="BC59" s="89">
        <f>'법정동(2013)'!BC61-'법정동(2012)'!BC63</f>
        <v>0</v>
      </c>
      <c r="BD59" s="89">
        <f>'법정동(2013)'!BD61-'법정동(2012)'!BD63</f>
        <v>0</v>
      </c>
      <c r="BE59" s="89">
        <f>'법정동(2013)'!BE61-'법정동(2012)'!BE63</f>
        <v>0</v>
      </c>
      <c r="BF59" s="89">
        <f>'법정동(2013)'!BF61-'법정동(2012)'!BF63</f>
        <v>400</v>
      </c>
      <c r="BG59" s="89">
        <f>'법정동(2013)'!BG61-'법정동(2012)'!BG63</f>
        <v>-3</v>
      </c>
    </row>
    <row r="60" spans="1:59" s="84" customFormat="1" ht="21.75" customHeight="1">
      <c r="A60" s="88" t="s">
        <v>63</v>
      </c>
      <c r="B60" s="89">
        <f>'법정동(2013)'!B62-'법정동(2012)'!B64</f>
        <v>-679</v>
      </c>
      <c r="C60" s="89">
        <f>'법정동(2013)'!C62-'법정동(2012)'!C64</f>
        <v>-4</v>
      </c>
      <c r="D60" s="89">
        <f>'법정동(2013)'!D62-'법정동(2012)'!D64</f>
        <v>2678</v>
      </c>
      <c r="E60" s="89">
        <f>'법정동(2013)'!E62-'법정동(2012)'!E64</f>
        <v>-5</v>
      </c>
      <c r="F60" s="89">
        <f>'법정동(2013)'!F62-'법정동(2012)'!F64</f>
        <v>-2678</v>
      </c>
      <c r="G60" s="89">
        <f>'법정동(2013)'!G62-'법정동(2012)'!G64</f>
        <v>-1</v>
      </c>
      <c r="H60" s="89">
        <f>'법정동(2013)'!H62-'법정동(2012)'!H64</f>
        <v>0</v>
      </c>
      <c r="I60" s="89">
        <f>'법정동(2013)'!I62-'법정동(2012)'!I64</f>
        <v>0</v>
      </c>
      <c r="J60" s="89">
        <f>'법정동(2013)'!J62-'법정동(2012)'!J64</f>
        <v>0</v>
      </c>
      <c r="K60" s="89">
        <f>'법정동(2013)'!K62-'법정동(2012)'!K64</f>
        <v>0</v>
      </c>
      <c r="L60" s="89">
        <f>'법정동(2013)'!L62-'법정동(2012)'!L64</f>
        <v>-679</v>
      </c>
      <c r="M60" s="89">
        <f>'법정동(2013)'!M62-'법정동(2012)'!M64</f>
        <v>2</v>
      </c>
      <c r="N60" s="89">
        <f>'법정동(2013)'!N62-'법정동(2012)'!N64</f>
        <v>0</v>
      </c>
      <c r="O60" s="89">
        <f>'법정동(2013)'!O62-'법정동(2012)'!O64</f>
        <v>0</v>
      </c>
      <c r="P60" s="89">
        <f>'법정동(2013)'!P62-'법정동(2012)'!P64</f>
        <v>0</v>
      </c>
      <c r="Q60" s="89">
        <f>'법정동(2013)'!Q62-'법정동(2012)'!Q64</f>
        <v>0</v>
      </c>
      <c r="R60" s="89">
        <f>'법정동(2013)'!R62-'법정동(2012)'!R64</f>
        <v>0</v>
      </c>
      <c r="S60" s="89">
        <f>'법정동(2013)'!S62-'법정동(2012)'!S64</f>
        <v>0</v>
      </c>
      <c r="T60" s="89">
        <f>'법정동(2013)'!T62-'법정동(2012)'!T64</f>
        <v>0</v>
      </c>
      <c r="U60" s="89">
        <f>'법정동(2013)'!U62-'법정동(2012)'!U64</f>
        <v>0</v>
      </c>
      <c r="V60" s="89">
        <f>'법정동(2013)'!V62-'법정동(2012)'!V64</f>
        <v>0</v>
      </c>
      <c r="W60" s="89">
        <f>'법정동(2013)'!W62-'법정동(2012)'!W64</f>
        <v>0</v>
      </c>
      <c r="X60" s="89">
        <f>'법정동(2013)'!X62-'법정동(2012)'!X64</f>
        <v>0</v>
      </c>
      <c r="Y60" s="89">
        <f>'법정동(2013)'!Y62-'법정동(2012)'!Y64</f>
        <v>0</v>
      </c>
      <c r="Z60" s="89">
        <f>'법정동(2013)'!Z62-'법정동(2012)'!Z64</f>
        <v>0</v>
      </c>
      <c r="AA60" s="89">
        <f>'법정동(2013)'!AA62-'법정동(2012)'!AA64</f>
        <v>0</v>
      </c>
      <c r="AB60" s="89">
        <f>'법정동(2013)'!AB62-'법정동(2012)'!AB64</f>
        <v>0</v>
      </c>
      <c r="AC60" s="89">
        <f>'법정동(2013)'!AC62-'법정동(2012)'!AC64</f>
        <v>0</v>
      </c>
      <c r="AD60" s="89">
        <f>'법정동(2013)'!AD62-'법정동(2012)'!AD64</f>
        <v>0</v>
      </c>
      <c r="AE60" s="89">
        <f>'법정동(2013)'!AE62-'법정동(2012)'!AE64</f>
        <v>0</v>
      </c>
      <c r="AF60" s="89">
        <f>'법정동(2013)'!AF62-'법정동(2012)'!AF64</f>
        <v>0</v>
      </c>
      <c r="AG60" s="89">
        <f>'법정동(2013)'!AG62-'법정동(2012)'!AG64</f>
        <v>0</v>
      </c>
      <c r="AH60" s="89">
        <f>'법정동(2013)'!AH62-'법정동(2012)'!AH64</f>
        <v>0</v>
      </c>
      <c r="AI60" s="89">
        <f>'법정동(2013)'!AI62-'법정동(2012)'!AI64</f>
        <v>0</v>
      </c>
      <c r="AJ60" s="89">
        <f>'법정동(2013)'!AJ62-'법정동(2012)'!AJ64</f>
        <v>0</v>
      </c>
      <c r="AK60" s="89">
        <f>'법정동(2013)'!AK62-'법정동(2012)'!AK64</f>
        <v>0</v>
      </c>
      <c r="AL60" s="89">
        <f>'법정동(2013)'!AL62-'법정동(2012)'!AL64</f>
        <v>0</v>
      </c>
      <c r="AM60" s="89">
        <f>'법정동(2013)'!AM62-'법정동(2012)'!AM64</f>
        <v>0</v>
      </c>
      <c r="AN60" s="89">
        <f>'법정동(2013)'!AN62-'법정동(2012)'!AN64</f>
        <v>0</v>
      </c>
      <c r="AO60" s="89">
        <f>'법정동(2013)'!AO62-'법정동(2012)'!AO64</f>
        <v>0</v>
      </c>
      <c r="AP60" s="89">
        <f>'법정동(2013)'!AP62-'법정동(2012)'!AP64</f>
        <v>0</v>
      </c>
      <c r="AQ60" s="89">
        <f>'법정동(2013)'!AQ62-'법정동(2012)'!AQ64</f>
        <v>0</v>
      </c>
      <c r="AR60" s="89">
        <f>'법정동(2013)'!AR62-'법정동(2012)'!AR64</f>
        <v>0</v>
      </c>
      <c r="AS60" s="89">
        <f>'법정동(2013)'!AS62-'법정동(2012)'!AS64</f>
        <v>0</v>
      </c>
      <c r="AT60" s="89">
        <f>'법정동(2013)'!AT62-'법정동(2012)'!AT64</f>
        <v>0</v>
      </c>
      <c r="AU60" s="89">
        <f>'법정동(2013)'!AU62-'법정동(2012)'!AU64</f>
        <v>0</v>
      </c>
      <c r="AV60" s="89">
        <f>'법정동(2013)'!AV62-'법정동(2012)'!AV64</f>
        <v>0</v>
      </c>
      <c r="AW60" s="89">
        <f>'법정동(2013)'!AW62-'법정동(2012)'!AW64</f>
        <v>0</v>
      </c>
      <c r="AX60" s="89">
        <f>'법정동(2013)'!AX62-'법정동(2012)'!AX64</f>
        <v>0</v>
      </c>
      <c r="AY60" s="89">
        <f>'법정동(2013)'!AY62-'법정동(2012)'!AY64</f>
        <v>0</v>
      </c>
      <c r="AZ60" s="89">
        <f>'법정동(2013)'!AZ62-'법정동(2012)'!AZ64</f>
        <v>0</v>
      </c>
      <c r="BA60" s="89">
        <f>'법정동(2013)'!BA62-'법정동(2012)'!BA64</f>
        <v>0</v>
      </c>
      <c r="BB60" s="89">
        <f>'법정동(2013)'!BB62-'법정동(2012)'!BB64</f>
        <v>0</v>
      </c>
      <c r="BC60" s="89">
        <f>'법정동(2013)'!BC62-'법정동(2012)'!BC64</f>
        <v>0</v>
      </c>
      <c r="BD60" s="89">
        <f>'법정동(2013)'!BD62-'법정동(2012)'!BD64</f>
        <v>0</v>
      </c>
      <c r="BE60" s="89">
        <f>'법정동(2013)'!BE62-'법정동(2012)'!BE64</f>
        <v>0</v>
      </c>
      <c r="BF60" s="89">
        <f>'법정동(2013)'!BF62-'법정동(2012)'!BF64</f>
        <v>0</v>
      </c>
      <c r="BG60" s="89">
        <f>'법정동(2013)'!BG62-'법정동(2012)'!BG64</f>
        <v>0</v>
      </c>
    </row>
    <row r="61" spans="1:59" s="84" customFormat="1" ht="21.75" customHeight="1">
      <c r="A61" s="88" t="s">
        <v>64</v>
      </c>
      <c r="B61" s="89">
        <f>'법정동(2013)'!B63-'법정동(2012)'!B65</f>
        <v>-347</v>
      </c>
      <c r="C61" s="89">
        <f>'법정동(2013)'!C63-'법정동(2012)'!C65</f>
        <v>6</v>
      </c>
      <c r="D61" s="89">
        <f>'법정동(2013)'!D63-'법정동(2012)'!D65</f>
        <v>-1103</v>
      </c>
      <c r="E61" s="89">
        <f>'법정동(2013)'!E63-'법정동(2012)'!E65</f>
        <v>-1</v>
      </c>
      <c r="F61" s="89">
        <f>'법정동(2013)'!F63-'법정동(2012)'!F65</f>
        <v>-2932</v>
      </c>
      <c r="G61" s="89">
        <f>'법정동(2013)'!G63-'법정동(2012)'!G65</f>
        <v>-6</v>
      </c>
      <c r="H61" s="89">
        <f>'법정동(2013)'!H63-'법정동(2012)'!H65</f>
        <v>0</v>
      </c>
      <c r="I61" s="89">
        <f>'법정동(2013)'!I63-'법정동(2012)'!I65</f>
        <v>0</v>
      </c>
      <c r="J61" s="89">
        <f>'법정동(2013)'!J63-'법정동(2012)'!J65</f>
        <v>0</v>
      </c>
      <c r="K61" s="89">
        <f>'법정동(2013)'!K63-'법정동(2012)'!K65</f>
        <v>0</v>
      </c>
      <c r="L61" s="89">
        <f>'법정동(2013)'!L63-'법정동(2012)'!L65</f>
        <v>-347</v>
      </c>
      <c r="M61" s="89">
        <f>'법정동(2013)'!M63-'법정동(2012)'!M65</f>
        <v>0</v>
      </c>
      <c r="N61" s="89">
        <f>'법정동(2013)'!N63-'법정동(2012)'!N65</f>
        <v>0</v>
      </c>
      <c r="O61" s="89">
        <f>'법정동(2013)'!O63-'법정동(2012)'!O65</f>
        <v>0</v>
      </c>
      <c r="P61" s="89">
        <f>'법정동(2013)'!P63-'법정동(2012)'!P65</f>
        <v>0</v>
      </c>
      <c r="Q61" s="89">
        <f>'법정동(2013)'!Q63-'법정동(2012)'!Q65</f>
        <v>0</v>
      </c>
      <c r="R61" s="89">
        <f>'법정동(2013)'!R63-'법정동(2012)'!R65</f>
        <v>958</v>
      </c>
      <c r="S61" s="89">
        <f>'법정동(2013)'!S63-'법정동(2012)'!S65</f>
        <v>3</v>
      </c>
      <c r="T61" s="89">
        <f>'법정동(2013)'!T63-'법정동(2012)'!T65</f>
        <v>2016</v>
      </c>
      <c r="U61" s="89">
        <f>'법정동(2013)'!U63-'법정동(2012)'!U65</f>
        <v>4</v>
      </c>
      <c r="V61" s="89">
        <f>'법정동(2013)'!V63-'법정동(2012)'!V65</f>
        <v>-6383</v>
      </c>
      <c r="W61" s="89">
        <f>'법정동(2013)'!W63-'법정동(2012)'!W65</f>
        <v>-2</v>
      </c>
      <c r="X61" s="89">
        <f>'법정동(2013)'!X63-'법정동(2012)'!X65</f>
        <v>0</v>
      </c>
      <c r="Y61" s="89">
        <f>'법정동(2013)'!Y63-'법정동(2012)'!Y65</f>
        <v>0</v>
      </c>
      <c r="Z61" s="89">
        <f>'법정동(2013)'!Z63-'법정동(2012)'!Z65</f>
        <v>0</v>
      </c>
      <c r="AA61" s="89">
        <f>'법정동(2013)'!AA63-'법정동(2012)'!AA65</f>
        <v>0</v>
      </c>
      <c r="AB61" s="89">
        <f>'법정동(2013)'!AB63-'법정동(2012)'!AB65</f>
        <v>1123</v>
      </c>
      <c r="AC61" s="89">
        <f>'법정동(2013)'!AC63-'법정동(2012)'!AC65</f>
        <v>2</v>
      </c>
      <c r="AD61" s="89">
        <f>'법정동(2013)'!AD63-'법정동(2012)'!AD65</f>
        <v>512</v>
      </c>
      <c r="AE61" s="89">
        <f>'법정동(2013)'!AE63-'법정동(2012)'!AE65</f>
        <v>5</v>
      </c>
      <c r="AF61" s="89">
        <f>'법정동(2013)'!AF63-'법정동(2012)'!AF65</f>
        <v>0</v>
      </c>
      <c r="AG61" s="89">
        <f>'법정동(2013)'!AG63-'법정동(2012)'!AG65</f>
        <v>0</v>
      </c>
      <c r="AH61" s="89">
        <f>'법정동(2013)'!AH63-'법정동(2012)'!AH65</f>
        <v>0</v>
      </c>
      <c r="AI61" s="89">
        <f>'법정동(2013)'!AI63-'법정동(2012)'!AI65</f>
        <v>0</v>
      </c>
      <c r="AJ61" s="89">
        <f>'법정동(2013)'!AJ63-'법정동(2012)'!AJ65</f>
        <v>0</v>
      </c>
      <c r="AK61" s="89">
        <f>'법정동(2013)'!AK63-'법정동(2012)'!AK65</f>
        <v>0</v>
      </c>
      <c r="AL61" s="89">
        <f>'법정동(2013)'!AL63-'법정동(2012)'!AL65</f>
        <v>0</v>
      </c>
      <c r="AM61" s="89">
        <f>'법정동(2013)'!AM63-'법정동(2012)'!AM65</f>
        <v>0</v>
      </c>
      <c r="AN61" s="89">
        <f>'법정동(2013)'!AN63-'법정동(2012)'!AN65</f>
        <v>0</v>
      </c>
      <c r="AO61" s="89">
        <f>'법정동(2013)'!AO63-'법정동(2012)'!AO65</f>
        <v>0</v>
      </c>
      <c r="AP61" s="89">
        <f>'법정동(2013)'!AP63-'법정동(2012)'!AP65</f>
        <v>0</v>
      </c>
      <c r="AQ61" s="89">
        <f>'법정동(2013)'!AQ63-'법정동(2012)'!AQ65</f>
        <v>0</v>
      </c>
      <c r="AR61" s="89">
        <f>'법정동(2013)'!AR63-'법정동(2012)'!AR65</f>
        <v>0</v>
      </c>
      <c r="AS61" s="89">
        <f>'법정동(2013)'!AS63-'법정동(2012)'!AS65</f>
        <v>0</v>
      </c>
      <c r="AT61" s="89">
        <f>'법정동(2013)'!AT63-'법정동(2012)'!AT65</f>
        <v>0</v>
      </c>
      <c r="AU61" s="89">
        <f>'법정동(2013)'!AU63-'법정동(2012)'!AU65</f>
        <v>0</v>
      </c>
      <c r="AV61" s="89">
        <f>'법정동(2013)'!AV63-'법정동(2012)'!AV65</f>
        <v>0</v>
      </c>
      <c r="AW61" s="89">
        <f>'법정동(2013)'!AW63-'법정동(2012)'!AW65</f>
        <v>0</v>
      </c>
      <c r="AX61" s="89">
        <f>'법정동(2013)'!AX63-'법정동(2012)'!AX65</f>
        <v>0</v>
      </c>
      <c r="AY61" s="89">
        <f>'법정동(2013)'!AY63-'법정동(2012)'!AY65</f>
        <v>0</v>
      </c>
      <c r="AZ61" s="89">
        <f>'법정동(2013)'!AZ63-'법정동(2012)'!AZ65</f>
        <v>0</v>
      </c>
      <c r="BA61" s="89">
        <f>'법정동(2013)'!BA63-'법정동(2012)'!BA65</f>
        <v>0</v>
      </c>
      <c r="BB61" s="89">
        <f>'법정동(2013)'!BB63-'법정동(2012)'!BB65</f>
        <v>0</v>
      </c>
      <c r="BC61" s="89">
        <f>'법정동(2013)'!BC63-'법정동(2012)'!BC65</f>
        <v>0</v>
      </c>
      <c r="BD61" s="89">
        <f>'법정동(2013)'!BD63-'법정동(2012)'!BD65</f>
        <v>0</v>
      </c>
      <c r="BE61" s="89">
        <f>'법정동(2013)'!BE63-'법정동(2012)'!BE65</f>
        <v>0</v>
      </c>
      <c r="BF61" s="89">
        <f>'법정동(2013)'!BF63-'법정동(2012)'!BF65</f>
        <v>5809</v>
      </c>
      <c r="BG61" s="89">
        <f>'법정동(2013)'!BG63-'법정동(2012)'!BG65</f>
        <v>1</v>
      </c>
    </row>
    <row r="62" spans="1:59" s="84" customFormat="1" ht="21.75" customHeight="1">
      <c r="A62" s="88" t="s">
        <v>65</v>
      </c>
      <c r="B62" s="89">
        <f>'법정동(2013)'!B64-'법정동(2012)'!B66</f>
        <v>0</v>
      </c>
      <c r="C62" s="89">
        <f>'법정동(2013)'!C64-'법정동(2012)'!C66</f>
        <v>5</v>
      </c>
      <c r="D62" s="89">
        <f>'법정동(2013)'!D64-'법정동(2012)'!D66</f>
        <v>0</v>
      </c>
      <c r="E62" s="89">
        <f>'법정동(2013)'!E64-'법정동(2012)'!E66</f>
        <v>1</v>
      </c>
      <c r="F62" s="89">
        <f>'법정동(2013)'!F64-'법정동(2012)'!F66</f>
        <v>-2565</v>
      </c>
      <c r="G62" s="89">
        <f>'법정동(2013)'!G64-'법정동(2012)'!G66</f>
        <v>-3</v>
      </c>
      <c r="H62" s="89">
        <f>'법정동(2013)'!H64-'법정동(2012)'!H66</f>
        <v>0</v>
      </c>
      <c r="I62" s="89">
        <f>'법정동(2013)'!I64-'법정동(2012)'!I66</f>
        <v>0</v>
      </c>
      <c r="J62" s="89">
        <f>'법정동(2013)'!J64-'법정동(2012)'!J66</f>
        <v>0</v>
      </c>
      <c r="K62" s="89">
        <f>'법정동(2013)'!K64-'법정동(2012)'!K66</f>
        <v>1</v>
      </c>
      <c r="L62" s="89">
        <f>'법정동(2013)'!L64-'법정동(2012)'!L66</f>
        <v>0</v>
      </c>
      <c r="M62" s="89">
        <f>'법정동(2013)'!M64-'법정동(2012)'!M66</f>
        <v>1</v>
      </c>
      <c r="N62" s="89">
        <f>'법정동(2013)'!N64-'법정동(2012)'!N66</f>
        <v>0</v>
      </c>
      <c r="O62" s="89">
        <f>'법정동(2013)'!O64-'법정동(2012)'!O66</f>
        <v>0</v>
      </c>
      <c r="P62" s="89">
        <f>'법정동(2013)'!P64-'법정동(2012)'!P66</f>
        <v>0</v>
      </c>
      <c r="Q62" s="89">
        <f>'법정동(2013)'!Q64-'법정동(2012)'!Q66</f>
        <v>0</v>
      </c>
      <c r="R62" s="89">
        <f>'법정동(2013)'!R64-'법정동(2012)'!R66</f>
        <v>2319</v>
      </c>
      <c r="S62" s="89">
        <f>'법정동(2013)'!S64-'법정동(2012)'!S66</f>
        <v>1</v>
      </c>
      <c r="T62" s="89">
        <f>'법정동(2013)'!T64-'법정동(2012)'!T66</f>
        <v>0</v>
      </c>
      <c r="U62" s="89">
        <f>'법정동(2013)'!U64-'법정동(2012)'!U66</f>
        <v>0</v>
      </c>
      <c r="V62" s="89">
        <f>'법정동(2013)'!V64-'법정동(2012)'!V66</f>
        <v>0</v>
      </c>
      <c r="W62" s="89">
        <f>'법정동(2013)'!W64-'법정동(2012)'!W66</f>
        <v>0</v>
      </c>
      <c r="X62" s="89">
        <f>'법정동(2013)'!X64-'법정동(2012)'!X66</f>
        <v>0</v>
      </c>
      <c r="Y62" s="89">
        <f>'법정동(2013)'!Y64-'법정동(2012)'!Y66</f>
        <v>0</v>
      </c>
      <c r="Z62" s="89">
        <f>'법정동(2013)'!Z64-'법정동(2012)'!Z66</f>
        <v>0</v>
      </c>
      <c r="AA62" s="89">
        <f>'법정동(2013)'!AA64-'법정동(2012)'!AA66</f>
        <v>0</v>
      </c>
      <c r="AB62" s="89">
        <f>'법정동(2013)'!AB64-'법정동(2012)'!AB66</f>
        <v>69</v>
      </c>
      <c r="AC62" s="89">
        <f>'법정동(2013)'!AC64-'법정동(2012)'!AC66</f>
        <v>1</v>
      </c>
      <c r="AD62" s="89">
        <f>'법정동(2013)'!AD64-'법정동(2012)'!AD66</f>
        <v>177</v>
      </c>
      <c r="AE62" s="89">
        <f>'법정동(2013)'!AE64-'법정동(2012)'!AE66</f>
        <v>3</v>
      </c>
      <c r="AF62" s="89">
        <f>'법정동(2013)'!AF64-'법정동(2012)'!AF66</f>
        <v>0</v>
      </c>
      <c r="AG62" s="89">
        <f>'법정동(2013)'!AG64-'법정동(2012)'!AG66</f>
        <v>0</v>
      </c>
      <c r="AH62" s="89">
        <f>'법정동(2013)'!AH64-'법정동(2012)'!AH66</f>
        <v>0</v>
      </c>
      <c r="AI62" s="89">
        <f>'법정동(2013)'!AI64-'법정동(2012)'!AI66</f>
        <v>0</v>
      </c>
      <c r="AJ62" s="89">
        <f>'법정동(2013)'!AJ64-'법정동(2012)'!AJ66</f>
        <v>0</v>
      </c>
      <c r="AK62" s="89">
        <f>'법정동(2013)'!AK64-'법정동(2012)'!AK66</f>
        <v>0</v>
      </c>
      <c r="AL62" s="89">
        <f>'법정동(2013)'!AL64-'법정동(2012)'!AL66</f>
        <v>0</v>
      </c>
      <c r="AM62" s="89">
        <f>'법정동(2013)'!AM64-'법정동(2012)'!AM66</f>
        <v>0</v>
      </c>
      <c r="AN62" s="89">
        <f>'법정동(2013)'!AN64-'법정동(2012)'!AN66</f>
        <v>0</v>
      </c>
      <c r="AO62" s="89">
        <f>'법정동(2013)'!AO64-'법정동(2012)'!AO66</f>
        <v>0</v>
      </c>
      <c r="AP62" s="89">
        <f>'법정동(2013)'!AP64-'법정동(2012)'!AP66</f>
        <v>0</v>
      </c>
      <c r="AQ62" s="89">
        <f>'법정동(2013)'!AQ64-'법정동(2012)'!AQ66</f>
        <v>0</v>
      </c>
      <c r="AR62" s="89">
        <f>'법정동(2013)'!AR64-'법정동(2012)'!AR66</f>
        <v>0</v>
      </c>
      <c r="AS62" s="89">
        <f>'법정동(2013)'!AS64-'법정동(2012)'!AS66</f>
        <v>0</v>
      </c>
      <c r="AT62" s="89">
        <f>'법정동(2013)'!AT64-'법정동(2012)'!AT66</f>
        <v>0</v>
      </c>
      <c r="AU62" s="89">
        <f>'법정동(2013)'!AU64-'법정동(2012)'!AU66</f>
        <v>0</v>
      </c>
      <c r="AV62" s="89">
        <f>'법정동(2013)'!AV64-'법정동(2012)'!AV66</f>
        <v>0</v>
      </c>
      <c r="AW62" s="89">
        <f>'법정동(2013)'!AW64-'법정동(2012)'!AW66</f>
        <v>0</v>
      </c>
      <c r="AX62" s="89">
        <f>'법정동(2013)'!AX64-'법정동(2012)'!AX66</f>
        <v>0</v>
      </c>
      <c r="AY62" s="89">
        <f>'법정동(2013)'!AY64-'법정동(2012)'!AY66</f>
        <v>0</v>
      </c>
      <c r="AZ62" s="89">
        <f>'법정동(2013)'!AZ64-'법정동(2012)'!AZ66</f>
        <v>0</v>
      </c>
      <c r="BA62" s="89">
        <f>'법정동(2013)'!BA64-'법정동(2012)'!BA66</f>
        <v>0</v>
      </c>
      <c r="BB62" s="89">
        <f>'법정동(2013)'!BB64-'법정동(2012)'!BB66</f>
        <v>0</v>
      </c>
      <c r="BC62" s="89">
        <f>'법정동(2013)'!BC64-'법정동(2012)'!BC66</f>
        <v>0</v>
      </c>
      <c r="BD62" s="89">
        <f>'법정동(2013)'!BD64-'법정동(2012)'!BD66</f>
        <v>0</v>
      </c>
      <c r="BE62" s="89">
        <f>'법정동(2013)'!BE64-'법정동(2012)'!BE66</f>
        <v>0</v>
      </c>
      <c r="BF62" s="89">
        <f>'법정동(2013)'!BF64-'법정동(2012)'!BF66</f>
        <v>0</v>
      </c>
      <c r="BG62" s="89">
        <f>'법정동(2013)'!BG64-'법정동(2012)'!BG66</f>
        <v>0</v>
      </c>
    </row>
    <row r="63" spans="1:59" s="84" customFormat="1" ht="21.75" customHeight="1">
      <c r="A63" s="88" t="s">
        <v>66</v>
      </c>
      <c r="B63" s="89">
        <f>'법정동(2013)'!B65-'법정동(2012)'!B67</f>
        <v>723</v>
      </c>
      <c r="C63" s="89">
        <f>'법정동(2013)'!C65-'법정동(2012)'!C67</f>
        <v>-63</v>
      </c>
      <c r="D63" s="89">
        <f>'법정동(2013)'!D65-'법정동(2012)'!D67</f>
        <v>-8324</v>
      </c>
      <c r="E63" s="89">
        <f>'법정동(2013)'!E65-'법정동(2012)'!E67</f>
        <v>-10</v>
      </c>
      <c r="F63" s="89">
        <f>'법정동(2013)'!F65-'법정동(2012)'!F67</f>
        <v>-7080</v>
      </c>
      <c r="G63" s="89">
        <f>'법정동(2013)'!G65-'법정동(2012)'!G67</f>
        <v>-13</v>
      </c>
      <c r="H63" s="89">
        <f>'법정동(2013)'!H65-'법정동(2012)'!H67</f>
        <v>0</v>
      </c>
      <c r="I63" s="89">
        <f>'법정동(2013)'!I65-'법정동(2012)'!I67</f>
        <v>1</v>
      </c>
      <c r="J63" s="89">
        <f>'법정동(2013)'!J65-'법정동(2012)'!J67</f>
        <v>0</v>
      </c>
      <c r="K63" s="89">
        <f>'법정동(2013)'!K65-'법정동(2012)'!K67</f>
        <v>0</v>
      </c>
      <c r="L63" s="89">
        <f>'법정동(2013)'!L65-'법정동(2012)'!L67</f>
        <v>-45606</v>
      </c>
      <c r="M63" s="89">
        <f>'법정동(2013)'!M65-'법정동(2012)'!M67</f>
        <v>-46</v>
      </c>
      <c r="N63" s="89">
        <f>'법정동(2013)'!N65-'법정동(2012)'!N67</f>
        <v>0</v>
      </c>
      <c r="O63" s="89">
        <f>'법정동(2013)'!O65-'법정동(2012)'!O67</f>
        <v>0</v>
      </c>
      <c r="P63" s="89">
        <f>'법정동(2013)'!P65-'법정동(2012)'!P67</f>
        <v>0</v>
      </c>
      <c r="Q63" s="89">
        <f>'법정동(2013)'!Q65-'법정동(2012)'!Q67</f>
        <v>0</v>
      </c>
      <c r="R63" s="89">
        <f>'법정동(2013)'!R65-'법정동(2012)'!R67</f>
        <v>13817</v>
      </c>
      <c r="S63" s="89">
        <f>'법정동(2013)'!S65-'법정동(2012)'!S67</f>
        <v>1</v>
      </c>
      <c r="T63" s="89">
        <f>'법정동(2013)'!T65-'법정동(2012)'!T67</f>
        <v>2476</v>
      </c>
      <c r="U63" s="89">
        <f>'법정동(2013)'!U65-'법정동(2012)'!U67</f>
        <v>3</v>
      </c>
      <c r="V63" s="89">
        <f>'법정동(2013)'!V65-'법정동(2012)'!V67</f>
        <v>0</v>
      </c>
      <c r="W63" s="89">
        <f>'법정동(2013)'!W65-'법정동(2012)'!W67</f>
        <v>0</v>
      </c>
      <c r="X63" s="89">
        <f>'법정동(2013)'!X65-'법정동(2012)'!X67</f>
        <v>0</v>
      </c>
      <c r="Y63" s="89">
        <f>'법정동(2013)'!Y65-'법정동(2012)'!Y67</f>
        <v>0</v>
      </c>
      <c r="Z63" s="89">
        <f>'법정동(2013)'!Z65-'법정동(2012)'!Z67</f>
        <v>424</v>
      </c>
      <c r="AA63" s="89">
        <f>'법정동(2013)'!AA65-'법정동(2012)'!AA67</f>
        <v>1</v>
      </c>
      <c r="AB63" s="89">
        <f>'법정동(2013)'!AB65-'법정동(2012)'!AB67</f>
        <v>1289</v>
      </c>
      <c r="AC63" s="89">
        <f>'법정동(2013)'!AC65-'법정동(2012)'!AC67</f>
        <v>2</v>
      </c>
      <c r="AD63" s="89">
        <f>'법정동(2013)'!AD65-'법정동(2012)'!AD67</f>
        <v>44465</v>
      </c>
      <c r="AE63" s="89">
        <f>'법정동(2013)'!AE65-'법정동(2012)'!AE67</f>
        <v>14</v>
      </c>
      <c r="AF63" s="89">
        <f>'법정동(2013)'!AF65-'법정동(2012)'!AF67</f>
        <v>0</v>
      </c>
      <c r="AG63" s="89">
        <f>'법정동(2013)'!AG65-'법정동(2012)'!AG67</f>
        <v>0</v>
      </c>
      <c r="AH63" s="89">
        <f>'법정동(2013)'!AH65-'법정동(2012)'!AH67</f>
        <v>0</v>
      </c>
      <c r="AI63" s="89">
        <f>'법정동(2013)'!AI65-'법정동(2012)'!AI67</f>
        <v>0</v>
      </c>
      <c r="AJ63" s="89">
        <f>'법정동(2013)'!AJ65-'법정동(2012)'!AJ67</f>
        <v>0</v>
      </c>
      <c r="AK63" s="89">
        <f>'법정동(2013)'!AK65-'법정동(2012)'!AK67</f>
        <v>0</v>
      </c>
      <c r="AL63" s="89">
        <f>'법정동(2013)'!AL65-'법정동(2012)'!AL67</f>
        <v>-40</v>
      </c>
      <c r="AM63" s="89">
        <f>'법정동(2013)'!AM65-'법정동(2012)'!AM67</f>
        <v>-1</v>
      </c>
      <c r="AN63" s="89">
        <f>'법정동(2013)'!AN65-'법정동(2012)'!AN67</f>
        <v>0</v>
      </c>
      <c r="AO63" s="89">
        <f>'법정동(2013)'!AO65-'법정동(2012)'!AO67</f>
        <v>0</v>
      </c>
      <c r="AP63" s="89">
        <f>'법정동(2013)'!AP65-'법정동(2012)'!AP67</f>
        <v>0</v>
      </c>
      <c r="AQ63" s="89">
        <f>'법정동(2013)'!AQ65-'법정동(2012)'!AQ67</f>
        <v>0</v>
      </c>
      <c r="AR63" s="89">
        <f>'법정동(2013)'!AR65-'법정동(2012)'!AR67</f>
        <v>0</v>
      </c>
      <c r="AS63" s="89">
        <f>'법정동(2013)'!AS65-'법정동(2012)'!AS67</f>
        <v>0</v>
      </c>
      <c r="AT63" s="89">
        <f>'법정동(2013)'!AT65-'법정동(2012)'!AT67</f>
        <v>0</v>
      </c>
      <c r="AU63" s="89">
        <f>'법정동(2013)'!AU65-'법정동(2012)'!AU67</f>
        <v>0</v>
      </c>
      <c r="AV63" s="89">
        <f>'법정동(2013)'!AV65-'법정동(2012)'!AV67</f>
        <v>0</v>
      </c>
      <c r="AW63" s="89">
        <f>'법정동(2013)'!AW65-'법정동(2012)'!AW67</f>
        <v>0</v>
      </c>
      <c r="AX63" s="89">
        <f>'법정동(2013)'!AX65-'법정동(2012)'!AX67</f>
        <v>0</v>
      </c>
      <c r="AY63" s="89">
        <f>'법정동(2013)'!AY65-'법정동(2012)'!AY67</f>
        <v>0</v>
      </c>
      <c r="AZ63" s="89">
        <f>'법정동(2013)'!AZ65-'법정동(2012)'!AZ67</f>
        <v>0</v>
      </c>
      <c r="BA63" s="89">
        <f>'법정동(2013)'!BA65-'법정동(2012)'!BA67</f>
        <v>0</v>
      </c>
      <c r="BB63" s="89">
        <f>'법정동(2013)'!BB65-'법정동(2012)'!BB67</f>
        <v>0</v>
      </c>
      <c r="BC63" s="89">
        <f>'법정동(2013)'!BC65-'법정동(2012)'!BC67</f>
        <v>0</v>
      </c>
      <c r="BD63" s="89">
        <f>'법정동(2013)'!BD65-'법정동(2012)'!BD67</f>
        <v>-56</v>
      </c>
      <c r="BE63" s="89">
        <f>'법정동(2013)'!BE65-'법정동(2012)'!BE67</f>
        <v>-1</v>
      </c>
      <c r="BF63" s="89">
        <f>'법정동(2013)'!BF65-'법정동(2012)'!BF67</f>
        <v>-642</v>
      </c>
      <c r="BG63" s="89">
        <f>'법정동(2013)'!BG65-'법정동(2012)'!BG67</f>
        <v>-14</v>
      </c>
    </row>
    <row r="64" spans="1:59" s="84" customFormat="1" ht="21.75" customHeight="1">
      <c r="A64" s="88" t="s">
        <v>67</v>
      </c>
      <c r="B64" s="89">
        <f>'법정동(2013)'!B66-'법정동(2012)'!B68</f>
        <v>-4719</v>
      </c>
      <c r="C64" s="89">
        <f>'법정동(2013)'!C66-'법정동(2012)'!C68</f>
        <v>22</v>
      </c>
      <c r="D64" s="89">
        <f>'법정동(2013)'!D66-'법정동(2012)'!D68</f>
        <v>-4615</v>
      </c>
      <c r="E64" s="89">
        <f>'법정동(2013)'!E66-'법정동(2012)'!E68</f>
        <v>6</v>
      </c>
      <c r="F64" s="89">
        <f>'법정동(2013)'!F66-'법정동(2012)'!F68</f>
        <v>-1661</v>
      </c>
      <c r="G64" s="89">
        <f>'법정동(2013)'!G66-'법정동(2012)'!G68</f>
        <v>-3</v>
      </c>
      <c r="H64" s="89">
        <f>'법정동(2013)'!H66-'법정동(2012)'!H68</f>
        <v>-1352</v>
      </c>
      <c r="I64" s="89">
        <f>'법정동(2013)'!I66-'법정동(2012)'!I68</f>
        <v>-1</v>
      </c>
      <c r="J64" s="89">
        <f>'법정동(2013)'!J66-'법정동(2012)'!J68</f>
        <v>0</v>
      </c>
      <c r="K64" s="89">
        <f>'법정동(2013)'!K66-'법정동(2012)'!K68</f>
        <v>0</v>
      </c>
      <c r="L64" s="89">
        <f>'법정동(2013)'!L66-'법정동(2012)'!L68</f>
        <v>-4758</v>
      </c>
      <c r="M64" s="89">
        <f>'법정동(2013)'!M66-'법정동(2012)'!M68</f>
        <v>5</v>
      </c>
      <c r="N64" s="89">
        <f>'법정동(2013)'!N66-'법정동(2012)'!N68</f>
        <v>0</v>
      </c>
      <c r="O64" s="89">
        <f>'법정동(2013)'!O66-'법정동(2012)'!O68</f>
        <v>0</v>
      </c>
      <c r="P64" s="89">
        <f>'법정동(2013)'!P66-'법정동(2012)'!P68</f>
        <v>0</v>
      </c>
      <c r="Q64" s="89">
        <f>'법정동(2013)'!Q66-'법정동(2012)'!Q68</f>
        <v>0</v>
      </c>
      <c r="R64" s="89">
        <f>'법정동(2013)'!R66-'법정동(2012)'!R68</f>
        <v>5495</v>
      </c>
      <c r="S64" s="89">
        <f>'법정동(2013)'!S66-'법정동(2012)'!S68</f>
        <v>4</v>
      </c>
      <c r="T64" s="89">
        <f>'법정동(2013)'!T66-'법정동(2012)'!T68</f>
        <v>1759</v>
      </c>
      <c r="U64" s="89">
        <f>'법정동(2013)'!U66-'법정동(2012)'!U68</f>
        <v>6</v>
      </c>
      <c r="V64" s="89">
        <f>'법정동(2013)'!V66-'법정동(2012)'!V68</f>
        <v>0</v>
      </c>
      <c r="W64" s="89">
        <f>'법정동(2013)'!W66-'법정동(2012)'!W68</f>
        <v>0</v>
      </c>
      <c r="X64" s="89">
        <f>'법정동(2013)'!X66-'법정동(2012)'!X68</f>
        <v>0</v>
      </c>
      <c r="Y64" s="89">
        <f>'법정동(2013)'!Y66-'법정동(2012)'!Y68</f>
        <v>0</v>
      </c>
      <c r="Z64" s="89">
        <f>'법정동(2013)'!Z66-'법정동(2012)'!Z68</f>
        <v>0</v>
      </c>
      <c r="AA64" s="89">
        <f>'법정동(2013)'!AA66-'법정동(2012)'!AA68</f>
        <v>0</v>
      </c>
      <c r="AB64" s="89">
        <f>'법정동(2013)'!AB66-'법정동(2012)'!AB68</f>
        <v>229</v>
      </c>
      <c r="AC64" s="89">
        <f>'법정동(2013)'!AC66-'법정동(2012)'!AC68</f>
        <v>1</v>
      </c>
      <c r="AD64" s="89">
        <f>'법정동(2013)'!AD66-'법정동(2012)'!AD68</f>
        <v>1024</v>
      </c>
      <c r="AE64" s="89">
        <f>'법정동(2013)'!AE66-'법정동(2012)'!AE68</f>
        <v>7</v>
      </c>
      <c r="AF64" s="89">
        <f>'법정동(2013)'!AF66-'법정동(2012)'!AF68</f>
        <v>0</v>
      </c>
      <c r="AG64" s="89">
        <f>'법정동(2013)'!AG66-'법정동(2012)'!AG68</f>
        <v>0</v>
      </c>
      <c r="AH64" s="89">
        <f>'법정동(2013)'!AH66-'법정동(2012)'!AH68</f>
        <v>0</v>
      </c>
      <c r="AI64" s="89">
        <f>'법정동(2013)'!AI66-'법정동(2012)'!AI68</f>
        <v>0</v>
      </c>
      <c r="AJ64" s="89">
        <f>'법정동(2013)'!AJ66-'법정동(2012)'!AJ68</f>
        <v>0</v>
      </c>
      <c r="AK64" s="89">
        <f>'법정동(2013)'!AK66-'법정동(2012)'!AK68</f>
        <v>0</v>
      </c>
      <c r="AL64" s="89">
        <f>'법정동(2013)'!AL66-'법정동(2012)'!AL68</f>
        <v>0</v>
      </c>
      <c r="AM64" s="89">
        <f>'법정동(2013)'!AM66-'법정동(2012)'!AM68</f>
        <v>0</v>
      </c>
      <c r="AN64" s="89">
        <f>'법정동(2013)'!AN66-'법정동(2012)'!AN68</f>
        <v>0</v>
      </c>
      <c r="AO64" s="89">
        <f>'법정동(2013)'!AO66-'법정동(2012)'!AO68</f>
        <v>0</v>
      </c>
      <c r="AP64" s="89">
        <f>'법정동(2013)'!AP66-'법정동(2012)'!AP68</f>
        <v>0</v>
      </c>
      <c r="AQ64" s="89">
        <f>'법정동(2013)'!AQ66-'법정동(2012)'!AQ68</f>
        <v>0</v>
      </c>
      <c r="AR64" s="89">
        <f>'법정동(2013)'!AR66-'법정동(2012)'!AR68</f>
        <v>0</v>
      </c>
      <c r="AS64" s="89">
        <f>'법정동(2013)'!AS66-'법정동(2012)'!AS68</f>
        <v>0</v>
      </c>
      <c r="AT64" s="89">
        <f>'법정동(2013)'!AT66-'법정동(2012)'!AT68</f>
        <v>0</v>
      </c>
      <c r="AU64" s="89">
        <f>'법정동(2013)'!AU66-'법정동(2012)'!AU68</f>
        <v>0</v>
      </c>
      <c r="AV64" s="89">
        <f>'법정동(2013)'!AV66-'법정동(2012)'!AV68</f>
        <v>0</v>
      </c>
      <c r="AW64" s="89">
        <f>'법정동(2013)'!AW66-'법정동(2012)'!AW68</f>
        <v>0</v>
      </c>
      <c r="AX64" s="89">
        <f>'법정동(2013)'!AX66-'법정동(2012)'!AX68</f>
        <v>0</v>
      </c>
      <c r="AY64" s="89">
        <f>'법정동(2013)'!AY66-'법정동(2012)'!AY68</f>
        <v>0</v>
      </c>
      <c r="AZ64" s="89">
        <f>'법정동(2013)'!AZ66-'법정동(2012)'!AZ68</f>
        <v>0</v>
      </c>
      <c r="BA64" s="89">
        <f>'법정동(2013)'!BA66-'법정동(2012)'!BA68</f>
        <v>0</v>
      </c>
      <c r="BB64" s="89">
        <f>'법정동(2013)'!BB66-'법정동(2012)'!BB68</f>
        <v>0</v>
      </c>
      <c r="BC64" s="89">
        <f>'법정동(2013)'!BC66-'법정동(2012)'!BC68</f>
        <v>0</v>
      </c>
      <c r="BD64" s="89">
        <f>'법정동(2013)'!BD66-'법정동(2012)'!BD68</f>
        <v>-229</v>
      </c>
      <c r="BE64" s="89">
        <f>'법정동(2013)'!BE66-'법정동(2012)'!BE68</f>
        <v>-1</v>
      </c>
      <c r="BF64" s="89">
        <f>'법정동(2013)'!BF66-'법정동(2012)'!BF68</f>
        <v>-611</v>
      </c>
      <c r="BG64" s="89">
        <f>'법정동(2013)'!BG66-'법정동(2012)'!BG68</f>
        <v>-2</v>
      </c>
    </row>
    <row r="65" spans="1:59" s="84" customFormat="1" ht="21.75" customHeight="1">
      <c r="A65" s="88" t="s">
        <v>68</v>
      </c>
      <c r="B65" s="89">
        <f>'법정동(2013)'!B67-'법정동(2012)'!B69</f>
        <v>2197</v>
      </c>
      <c r="C65" s="89">
        <f>'법정동(2013)'!C67-'법정동(2012)'!C69</f>
        <v>95</v>
      </c>
      <c r="D65" s="89">
        <f>'법정동(2013)'!D67-'법정동(2012)'!D69</f>
        <v>-4552</v>
      </c>
      <c r="E65" s="89">
        <f>'법정동(2013)'!E67-'법정동(2012)'!E69</f>
        <v>-2</v>
      </c>
      <c r="F65" s="89">
        <f>'법정동(2013)'!F67-'법정동(2012)'!F69</f>
        <v>-4593</v>
      </c>
      <c r="G65" s="89">
        <f>'법정동(2013)'!G67-'법정동(2012)'!G69</f>
        <v>40</v>
      </c>
      <c r="H65" s="89">
        <f>'법정동(2013)'!H67-'법정동(2012)'!H69</f>
        <v>0</v>
      </c>
      <c r="I65" s="89">
        <f>'법정동(2013)'!I67-'법정동(2012)'!I69</f>
        <v>0</v>
      </c>
      <c r="J65" s="89">
        <f>'법정동(2013)'!J67-'법정동(2012)'!J69</f>
        <v>0</v>
      </c>
      <c r="K65" s="89">
        <f>'법정동(2013)'!K67-'법정동(2012)'!K69</f>
        <v>0</v>
      </c>
      <c r="L65" s="89">
        <f>'법정동(2013)'!L67-'법정동(2012)'!L69</f>
        <v>1036</v>
      </c>
      <c r="M65" s="89">
        <f>'법정동(2013)'!M67-'법정동(2012)'!M69</f>
        <v>11</v>
      </c>
      <c r="N65" s="89">
        <f>'법정동(2013)'!N67-'법정동(2012)'!N69</f>
        <v>0</v>
      </c>
      <c r="O65" s="89">
        <f>'법정동(2013)'!O67-'법정동(2012)'!O69</f>
        <v>0</v>
      </c>
      <c r="P65" s="89">
        <f>'법정동(2013)'!P67-'법정동(2012)'!P69</f>
        <v>0</v>
      </c>
      <c r="Q65" s="89">
        <f>'법정동(2013)'!Q67-'법정동(2012)'!Q69</f>
        <v>0</v>
      </c>
      <c r="R65" s="89">
        <f>'법정동(2013)'!R67-'법정동(2012)'!R69</f>
        <v>5993</v>
      </c>
      <c r="S65" s="89">
        <f>'법정동(2013)'!S67-'법정동(2012)'!S69</f>
        <v>12</v>
      </c>
      <c r="T65" s="89">
        <f>'법정동(2013)'!T67-'법정동(2012)'!T69</f>
        <v>0</v>
      </c>
      <c r="U65" s="89">
        <f>'법정동(2013)'!U67-'법정동(2012)'!U69</f>
        <v>0</v>
      </c>
      <c r="V65" s="89">
        <f>'법정동(2013)'!V67-'법정동(2012)'!V69</f>
        <v>0</v>
      </c>
      <c r="W65" s="89">
        <f>'법정동(2013)'!W67-'법정동(2012)'!W69</f>
        <v>0</v>
      </c>
      <c r="X65" s="89">
        <f>'법정동(2013)'!X67-'법정동(2012)'!X69</f>
        <v>0</v>
      </c>
      <c r="Y65" s="89">
        <f>'법정동(2013)'!Y67-'법정동(2012)'!Y69</f>
        <v>0</v>
      </c>
      <c r="Z65" s="89">
        <f>'법정동(2013)'!Z67-'법정동(2012)'!Z69</f>
        <v>286</v>
      </c>
      <c r="AA65" s="89">
        <f>'법정동(2013)'!AA67-'법정동(2012)'!AA69</f>
        <v>1</v>
      </c>
      <c r="AB65" s="89">
        <f>'법정동(2013)'!AB67-'법정동(2012)'!AB69</f>
        <v>1472</v>
      </c>
      <c r="AC65" s="89">
        <f>'법정동(2013)'!AC67-'법정동(2012)'!AC69</f>
        <v>1</v>
      </c>
      <c r="AD65" s="89">
        <f>'법정동(2013)'!AD67-'법정동(2012)'!AD69</f>
        <v>809</v>
      </c>
      <c r="AE65" s="89">
        <f>'법정동(2013)'!AE67-'법정동(2012)'!AE69</f>
        <v>17</v>
      </c>
      <c r="AF65" s="89">
        <f>'법정동(2013)'!AF67-'법정동(2012)'!AF69</f>
        <v>0</v>
      </c>
      <c r="AG65" s="89">
        <f>'법정동(2013)'!AG67-'법정동(2012)'!AG69</f>
        <v>0</v>
      </c>
      <c r="AH65" s="89">
        <f>'법정동(2013)'!AH67-'법정동(2012)'!AH69</f>
        <v>0</v>
      </c>
      <c r="AI65" s="89">
        <f>'법정동(2013)'!AI67-'법정동(2012)'!AI69</f>
        <v>0</v>
      </c>
      <c r="AJ65" s="89">
        <f>'법정동(2013)'!AJ67-'법정동(2012)'!AJ69</f>
        <v>0</v>
      </c>
      <c r="AK65" s="89">
        <f>'법정동(2013)'!AK67-'법정동(2012)'!AK69</f>
        <v>0</v>
      </c>
      <c r="AL65" s="89">
        <f>'법정동(2013)'!AL67-'법정동(2012)'!AL69</f>
        <v>-640</v>
      </c>
      <c r="AM65" s="89">
        <f>'법정동(2013)'!AM67-'법정동(2012)'!AM69</f>
        <v>13</v>
      </c>
      <c r="AN65" s="89">
        <f>'법정동(2013)'!AN67-'법정동(2012)'!AN69</f>
        <v>0</v>
      </c>
      <c r="AO65" s="89">
        <f>'법정동(2013)'!AO67-'법정동(2012)'!AO69</f>
        <v>0</v>
      </c>
      <c r="AP65" s="89">
        <f>'법정동(2013)'!AP67-'법정동(2012)'!AP69</f>
        <v>0</v>
      </c>
      <c r="AQ65" s="89">
        <f>'법정동(2013)'!AQ67-'법정동(2012)'!AQ69</f>
        <v>0</v>
      </c>
      <c r="AR65" s="89">
        <f>'법정동(2013)'!AR67-'법정동(2012)'!AR69</f>
        <v>0</v>
      </c>
      <c r="AS65" s="89">
        <f>'법정동(2013)'!AS67-'법정동(2012)'!AS69</f>
        <v>0</v>
      </c>
      <c r="AT65" s="89">
        <f>'법정동(2013)'!AT67-'법정동(2012)'!AT69</f>
        <v>0</v>
      </c>
      <c r="AU65" s="89">
        <f>'법정동(2013)'!AU67-'법정동(2012)'!AU69</f>
        <v>0</v>
      </c>
      <c r="AV65" s="89">
        <f>'법정동(2013)'!AV67-'법정동(2012)'!AV69</f>
        <v>0</v>
      </c>
      <c r="AW65" s="89">
        <f>'법정동(2013)'!AW67-'법정동(2012)'!AW69</f>
        <v>0</v>
      </c>
      <c r="AX65" s="89">
        <f>'법정동(2013)'!AX67-'법정동(2012)'!AX69</f>
        <v>0</v>
      </c>
      <c r="AY65" s="89">
        <f>'법정동(2013)'!AY67-'법정동(2012)'!AY69</f>
        <v>0</v>
      </c>
      <c r="AZ65" s="89">
        <f>'법정동(2013)'!AZ67-'법정동(2012)'!AZ69</f>
        <v>0</v>
      </c>
      <c r="BA65" s="89">
        <f>'법정동(2013)'!BA67-'법정동(2012)'!BA69</f>
        <v>0</v>
      </c>
      <c r="BB65" s="89">
        <f>'법정동(2013)'!BB67-'법정동(2012)'!BB69</f>
        <v>0</v>
      </c>
      <c r="BC65" s="89">
        <f>'법정동(2013)'!BC67-'법정동(2012)'!BC69</f>
        <v>0</v>
      </c>
      <c r="BD65" s="89">
        <f>'법정동(2013)'!BD67-'법정동(2012)'!BD69</f>
        <v>0</v>
      </c>
      <c r="BE65" s="89">
        <f>'법정동(2013)'!BE67-'법정동(2012)'!BE69</f>
        <v>0</v>
      </c>
      <c r="BF65" s="89">
        <f>'법정동(2013)'!BF67-'법정동(2012)'!BF69</f>
        <v>2386</v>
      </c>
      <c r="BG65" s="89">
        <f>'법정동(2013)'!BG67-'법정동(2012)'!BG69</f>
        <v>2</v>
      </c>
    </row>
    <row r="66" spans="1:59" s="84" customFormat="1" ht="21.75" customHeight="1">
      <c r="A66" s="88" t="s">
        <v>69</v>
      </c>
      <c r="B66" s="89">
        <f>'법정동(2013)'!B68-'법정동(2012)'!B70</f>
        <v>-143</v>
      </c>
      <c r="C66" s="89">
        <f>'법정동(2013)'!C68-'법정동(2012)'!C70</f>
        <v>89</v>
      </c>
      <c r="D66" s="89">
        <f>'법정동(2013)'!D68-'법정동(2012)'!D70</f>
        <v>559</v>
      </c>
      <c r="E66" s="89">
        <f>'법정동(2013)'!E68-'법정동(2012)'!E70</f>
        <v>15</v>
      </c>
      <c r="F66" s="89">
        <f>'법정동(2013)'!F68-'법정동(2012)'!F70</f>
        <v>-2276</v>
      </c>
      <c r="G66" s="89">
        <f>'법정동(2013)'!G68-'법정동(2012)'!G70</f>
        <v>10</v>
      </c>
      <c r="H66" s="89">
        <f>'법정동(2013)'!H68-'법정동(2012)'!H70</f>
        <v>0</v>
      </c>
      <c r="I66" s="89">
        <f>'법정동(2013)'!I68-'법정동(2012)'!I70</f>
        <v>0</v>
      </c>
      <c r="J66" s="89">
        <f>'법정동(2013)'!J68-'법정동(2012)'!J70</f>
        <v>0</v>
      </c>
      <c r="K66" s="89">
        <f>'법정동(2013)'!K68-'법정동(2012)'!K70</f>
        <v>0</v>
      </c>
      <c r="L66" s="89">
        <f>'법정동(2013)'!L68-'법정동(2012)'!L70</f>
        <v>-143</v>
      </c>
      <c r="M66" s="89">
        <f>'법정동(2013)'!M68-'법정동(2012)'!M70</f>
        <v>60</v>
      </c>
      <c r="N66" s="89">
        <f>'법정동(2013)'!N68-'법정동(2012)'!N70</f>
        <v>0</v>
      </c>
      <c r="O66" s="89">
        <f>'법정동(2013)'!O68-'법정동(2012)'!O70</f>
        <v>0</v>
      </c>
      <c r="P66" s="89">
        <f>'법정동(2013)'!P68-'법정동(2012)'!P70</f>
        <v>0</v>
      </c>
      <c r="Q66" s="89">
        <f>'법정동(2013)'!Q68-'법정동(2012)'!Q70</f>
        <v>0</v>
      </c>
      <c r="R66" s="89">
        <f>'법정동(2013)'!R68-'법정동(2012)'!R70</f>
        <v>1550</v>
      </c>
      <c r="S66" s="89">
        <f>'법정동(2013)'!S68-'법정동(2012)'!S70</f>
        <v>1</v>
      </c>
      <c r="T66" s="89">
        <f>'법정동(2013)'!T68-'법정동(2012)'!T70</f>
        <v>0</v>
      </c>
      <c r="U66" s="89">
        <f>'법정동(2013)'!U68-'법정동(2012)'!U70</f>
        <v>0</v>
      </c>
      <c r="V66" s="89">
        <f>'법정동(2013)'!V68-'법정동(2012)'!V70</f>
        <v>0</v>
      </c>
      <c r="W66" s="89">
        <f>'법정동(2013)'!W68-'법정동(2012)'!W70</f>
        <v>0</v>
      </c>
      <c r="X66" s="89">
        <f>'법정동(2013)'!X68-'법정동(2012)'!X70</f>
        <v>0</v>
      </c>
      <c r="Y66" s="89">
        <f>'법정동(2013)'!Y68-'법정동(2012)'!Y70</f>
        <v>0</v>
      </c>
      <c r="Z66" s="89">
        <f>'법정동(2013)'!Z68-'법정동(2012)'!Z70</f>
        <v>0</v>
      </c>
      <c r="AA66" s="89">
        <f>'법정동(2013)'!AA68-'법정동(2012)'!AA70</f>
        <v>0</v>
      </c>
      <c r="AB66" s="89">
        <f>'법정동(2013)'!AB68-'법정동(2012)'!AB70</f>
        <v>0</v>
      </c>
      <c r="AC66" s="89">
        <f>'법정동(2013)'!AC68-'법정동(2012)'!AC70</f>
        <v>0</v>
      </c>
      <c r="AD66" s="89">
        <f>'법정동(2013)'!AD68-'법정동(2012)'!AD70</f>
        <v>0</v>
      </c>
      <c r="AE66" s="89">
        <f>'법정동(2013)'!AE68-'법정동(2012)'!AE70</f>
        <v>0</v>
      </c>
      <c r="AF66" s="89">
        <f>'법정동(2013)'!AF68-'법정동(2012)'!AF70</f>
        <v>0</v>
      </c>
      <c r="AG66" s="89">
        <f>'법정동(2013)'!AG68-'법정동(2012)'!AG70</f>
        <v>0</v>
      </c>
      <c r="AH66" s="89">
        <f>'법정동(2013)'!AH68-'법정동(2012)'!AH70</f>
        <v>0</v>
      </c>
      <c r="AI66" s="89">
        <f>'법정동(2013)'!AI68-'법정동(2012)'!AI70</f>
        <v>0</v>
      </c>
      <c r="AJ66" s="89">
        <f>'법정동(2013)'!AJ68-'법정동(2012)'!AJ70</f>
        <v>0</v>
      </c>
      <c r="AK66" s="89">
        <f>'법정동(2013)'!AK68-'법정동(2012)'!AK70</f>
        <v>0</v>
      </c>
      <c r="AL66" s="89">
        <f>'법정동(2013)'!AL68-'법정동(2012)'!AL70</f>
        <v>0</v>
      </c>
      <c r="AM66" s="89">
        <f>'법정동(2013)'!AM68-'법정동(2012)'!AM70</f>
        <v>0</v>
      </c>
      <c r="AN66" s="89">
        <f>'법정동(2013)'!AN68-'법정동(2012)'!AN70</f>
        <v>0</v>
      </c>
      <c r="AO66" s="89">
        <f>'법정동(2013)'!AO68-'법정동(2012)'!AO70</f>
        <v>2</v>
      </c>
      <c r="AP66" s="89">
        <f>'법정동(2013)'!AP68-'법정동(2012)'!AP70</f>
        <v>0</v>
      </c>
      <c r="AQ66" s="89">
        <f>'법정동(2013)'!AQ68-'법정동(2012)'!AQ70</f>
        <v>0</v>
      </c>
      <c r="AR66" s="89">
        <f>'법정동(2013)'!AR68-'법정동(2012)'!AR70</f>
        <v>0</v>
      </c>
      <c r="AS66" s="89">
        <f>'법정동(2013)'!AS68-'법정동(2012)'!AS70</f>
        <v>0</v>
      </c>
      <c r="AT66" s="89">
        <f>'법정동(2013)'!AT68-'법정동(2012)'!AT70</f>
        <v>0</v>
      </c>
      <c r="AU66" s="89">
        <f>'법정동(2013)'!AU68-'법정동(2012)'!AU70</f>
        <v>0</v>
      </c>
      <c r="AV66" s="89">
        <f>'법정동(2013)'!AV68-'법정동(2012)'!AV70</f>
        <v>0</v>
      </c>
      <c r="AW66" s="89">
        <f>'법정동(2013)'!AW68-'법정동(2012)'!AW70</f>
        <v>0</v>
      </c>
      <c r="AX66" s="89">
        <f>'법정동(2013)'!AX68-'법정동(2012)'!AX70</f>
        <v>0</v>
      </c>
      <c r="AY66" s="89">
        <f>'법정동(2013)'!AY68-'법정동(2012)'!AY70</f>
        <v>0</v>
      </c>
      <c r="AZ66" s="89">
        <f>'법정동(2013)'!AZ68-'법정동(2012)'!AZ70</f>
        <v>0</v>
      </c>
      <c r="BA66" s="89">
        <f>'법정동(2013)'!BA68-'법정동(2012)'!BA70</f>
        <v>0</v>
      </c>
      <c r="BB66" s="89">
        <f>'법정동(2013)'!BB68-'법정동(2012)'!BB70</f>
        <v>0</v>
      </c>
      <c r="BC66" s="89">
        <f>'법정동(2013)'!BC68-'법정동(2012)'!BC70</f>
        <v>0</v>
      </c>
      <c r="BD66" s="89">
        <f>'법정동(2013)'!BD68-'법정동(2012)'!BD70</f>
        <v>0</v>
      </c>
      <c r="BE66" s="89">
        <f>'법정동(2013)'!BE68-'법정동(2012)'!BE70</f>
        <v>0</v>
      </c>
      <c r="BF66" s="89">
        <f>'법정동(2013)'!BF68-'법정동(2012)'!BF70</f>
        <v>167</v>
      </c>
      <c r="BG66" s="89">
        <f>'법정동(2013)'!BG68-'법정동(2012)'!BG70</f>
        <v>1</v>
      </c>
    </row>
    <row r="67" spans="1:59" s="84" customFormat="1" ht="21.75" customHeight="1">
      <c r="A67" s="88" t="s">
        <v>70</v>
      </c>
      <c r="B67" s="89">
        <f>'법정동(2013)'!B69-'법정동(2012)'!B71</f>
        <v>0</v>
      </c>
      <c r="C67" s="89">
        <f>'법정동(2013)'!C69-'법정동(2012)'!C71</f>
        <v>10</v>
      </c>
      <c r="D67" s="89">
        <f>'법정동(2013)'!D69-'법정동(2012)'!D71</f>
        <v>-207</v>
      </c>
      <c r="E67" s="89">
        <f>'법정동(2013)'!E69-'법정동(2012)'!E71</f>
        <v>1</v>
      </c>
      <c r="F67" s="89">
        <f>'법정동(2013)'!F69-'법정동(2012)'!F71</f>
        <v>-5065</v>
      </c>
      <c r="G67" s="89">
        <f>'법정동(2013)'!G69-'법정동(2012)'!G71</f>
        <v>9</v>
      </c>
      <c r="H67" s="89">
        <f>'법정동(2013)'!H69-'법정동(2012)'!H71</f>
        <v>0</v>
      </c>
      <c r="I67" s="89">
        <f>'법정동(2013)'!I69-'법정동(2012)'!I71</f>
        <v>0</v>
      </c>
      <c r="J67" s="89">
        <f>'법정동(2013)'!J69-'법정동(2012)'!J71</f>
        <v>0</v>
      </c>
      <c r="K67" s="89">
        <f>'법정동(2013)'!K69-'법정동(2012)'!K71</f>
        <v>0</v>
      </c>
      <c r="L67" s="89">
        <f>'법정동(2013)'!L69-'법정동(2012)'!L71</f>
        <v>-3401</v>
      </c>
      <c r="M67" s="89">
        <f>'법정동(2013)'!M69-'법정동(2012)'!M71</f>
        <v>-10</v>
      </c>
      <c r="N67" s="89">
        <f>'법정동(2013)'!N69-'법정동(2012)'!N71</f>
        <v>0</v>
      </c>
      <c r="O67" s="89">
        <f>'법정동(2013)'!O69-'법정동(2012)'!O71</f>
        <v>0</v>
      </c>
      <c r="P67" s="89">
        <f>'법정동(2013)'!P69-'법정동(2012)'!P71</f>
        <v>0</v>
      </c>
      <c r="Q67" s="89">
        <f>'법정동(2013)'!Q69-'법정동(2012)'!Q71</f>
        <v>0</v>
      </c>
      <c r="R67" s="89">
        <f>'법정동(2013)'!R69-'법정동(2012)'!R71</f>
        <v>5536</v>
      </c>
      <c r="S67" s="89">
        <f>'법정동(2013)'!S69-'법정동(2012)'!S71</f>
        <v>7</v>
      </c>
      <c r="T67" s="89">
        <f>'법정동(2013)'!T69-'법정동(2012)'!T71</f>
        <v>0</v>
      </c>
      <c r="U67" s="89">
        <f>'법정동(2013)'!U69-'법정동(2012)'!U71</f>
        <v>0</v>
      </c>
      <c r="V67" s="89">
        <f>'법정동(2013)'!V69-'법정동(2012)'!V71</f>
        <v>0</v>
      </c>
      <c r="W67" s="89">
        <f>'법정동(2013)'!W69-'법정동(2012)'!W71</f>
        <v>0</v>
      </c>
      <c r="X67" s="89">
        <f>'법정동(2013)'!X69-'법정동(2012)'!X71</f>
        <v>3451</v>
      </c>
      <c r="Y67" s="89">
        <f>'법정동(2013)'!Y69-'법정동(2012)'!Y71</f>
        <v>3</v>
      </c>
      <c r="Z67" s="89">
        <f>'법정동(2013)'!Z69-'법정동(2012)'!Z71</f>
        <v>0</v>
      </c>
      <c r="AA67" s="89">
        <f>'법정동(2013)'!AA69-'법정동(2012)'!AA71</f>
        <v>0</v>
      </c>
      <c r="AB67" s="89">
        <f>'법정동(2013)'!AB69-'법정동(2012)'!AB71</f>
        <v>0</v>
      </c>
      <c r="AC67" s="89">
        <f>'법정동(2013)'!AC69-'법정동(2012)'!AC71</f>
        <v>0</v>
      </c>
      <c r="AD67" s="89">
        <f>'법정동(2013)'!AD69-'법정동(2012)'!AD71</f>
        <v>200</v>
      </c>
      <c r="AE67" s="89">
        <f>'법정동(2013)'!AE69-'법정동(2012)'!AE71</f>
        <v>1</v>
      </c>
      <c r="AF67" s="89">
        <f>'법정동(2013)'!AF69-'법정동(2012)'!AF71</f>
        <v>0</v>
      </c>
      <c r="AG67" s="89">
        <f>'법정동(2013)'!AG69-'법정동(2012)'!AG71</f>
        <v>0</v>
      </c>
      <c r="AH67" s="89">
        <f>'법정동(2013)'!AH69-'법정동(2012)'!AH71</f>
        <v>0</v>
      </c>
      <c r="AI67" s="89">
        <f>'법정동(2013)'!AI69-'법정동(2012)'!AI71</f>
        <v>0</v>
      </c>
      <c r="AJ67" s="89">
        <f>'법정동(2013)'!AJ69-'법정동(2012)'!AJ71</f>
        <v>0</v>
      </c>
      <c r="AK67" s="89">
        <f>'법정동(2013)'!AK69-'법정동(2012)'!AK71</f>
        <v>0</v>
      </c>
      <c r="AL67" s="89">
        <f>'법정동(2013)'!AL69-'법정동(2012)'!AL71</f>
        <v>0</v>
      </c>
      <c r="AM67" s="89">
        <f>'법정동(2013)'!AM69-'법정동(2012)'!AM71</f>
        <v>0</v>
      </c>
      <c r="AN67" s="89">
        <f>'법정동(2013)'!AN69-'법정동(2012)'!AN71</f>
        <v>0</v>
      </c>
      <c r="AO67" s="89">
        <f>'법정동(2013)'!AO69-'법정동(2012)'!AO71</f>
        <v>0</v>
      </c>
      <c r="AP67" s="89">
        <f>'법정동(2013)'!AP69-'법정동(2012)'!AP71</f>
        <v>0</v>
      </c>
      <c r="AQ67" s="89">
        <f>'법정동(2013)'!AQ69-'법정동(2012)'!AQ71</f>
        <v>0</v>
      </c>
      <c r="AR67" s="89">
        <f>'법정동(2013)'!AR69-'법정동(2012)'!AR71</f>
        <v>0</v>
      </c>
      <c r="AS67" s="89">
        <f>'법정동(2013)'!AS69-'법정동(2012)'!AS71</f>
        <v>0</v>
      </c>
      <c r="AT67" s="89">
        <f>'법정동(2013)'!AT69-'법정동(2012)'!AT71</f>
        <v>0</v>
      </c>
      <c r="AU67" s="89">
        <f>'법정동(2013)'!AU69-'법정동(2012)'!AU71</f>
        <v>0</v>
      </c>
      <c r="AV67" s="89">
        <f>'법정동(2013)'!AV69-'법정동(2012)'!AV71</f>
        <v>0</v>
      </c>
      <c r="AW67" s="89">
        <f>'법정동(2013)'!AW69-'법정동(2012)'!AW71</f>
        <v>0</v>
      </c>
      <c r="AX67" s="89">
        <f>'법정동(2013)'!AX69-'법정동(2012)'!AX71</f>
        <v>0</v>
      </c>
      <c r="AY67" s="89">
        <f>'법정동(2013)'!AY69-'법정동(2012)'!AY71</f>
        <v>0</v>
      </c>
      <c r="AZ67" s="89">
        <f>'법정동(2013)'!AZ69-'법정동(2012)'!AZ71</f>
        <v>0</v>
      </c>
      <c r="BA67" s="89">
        <f>'법정동(2013)'!BA69-'법정동(2012)'!BA71</f>
        <v>0</v>
      </c>
      <c r="BB67" s="89">
        <f>'법정동(2013)'!BB69-'법정동(2012)'!BB71</f>
        <v>0</v>
      </c>
      <c r="BC67" s="89">
        <f>'법정동(2013)'!BC69-'법정동(2012)'!BC71</f>
        <v>0</v>
      </c>
      <c r="BD67" s="89">
        <f>'법정동(2013)'!BD69-'법정동(2012)'!BD71</f>
        <v>0</v>
      </c>
      <c r="BE67" s="89">
        <f>'법정동(2013)'!BE69-'법정동(2012)'!BE71</f>
        <v>0</v>
      </c>
      <c r="BF67" s="89">
        <f>'법정동(2013)'!BF69-'법정동(2012)'!BF71</f>
        <v>-514</v>
      </c>
      <c r="BG67" s="89">
        <f>'법정동(2013)'!BG69-'법정동(2012)'!BG71</f>
        <v>-1</v>
      </c>
    </row>
    <row r="68" spans="1:59" s="84" customFormat="1" ht="21.75" customHeight="1">
      <c r="A68" s="88" t="s">
        <v>71</v>
      </c>
      <c r="B68" s="89">
        <f>'법정동(2013)'!B70-'법정동(2012)'!B72</f>
        <v>0</v>
      </c>
      <c r="C68" s="89">
        <f>'법정동(2013)'!C70-'법정동(2012)'!C72</f>
        <v>32</v>
      </c>
      <c r="D68" s="89">
        <f>'법정동(2013)'!D70-'법정동(2012)'!D72</f>
        <v>1162</v>
      </c>
      <c r="E68" s="89">
        <f>'법정동(2013)'!E70-'법정동(2012)'!E72</f>
        <v>6</v>
      </c>
      <c r="F68" s="89">
        <f>'법정동(2013)'!F70-'법정동(2012)'!F72</f>
        <v>-6086</v>
      </c>
      <c r="G68" s="89">
        <f>'법정동(2013)'!G70-'법정동(2012)'!G72</f>
        <v>-3</v>
      </c>
      <c r="H68" s="89">
        <f>'법정동(2013)'!H70-'법정동(2012)'!H72</f>
        <v>0</v>
      </c>
      <c r="I68" s="89">
        <f>'법정동(2013)'!I70-'법정동(2012)'!I72</f>
        <v>0</v>
      </c>
      <c r="J68" s="89">
        <f>'법정동(2013)'!J70-'법정동(2012)'!J72</f>
        <v>0</v>
      </c>
      <c r="K68" s="89">
        <f>'법정동(2013)'!K70-'법정동(2012)'!K72</f>
        <v>0</v>
      </c>
      <c r="L68" s="89">
        <f>'법정동(2013)'!L70-'법정동(2012)'!L72</f>
        <v>-7832</v>
      </c>
      <c r="M68" s="89">
        <f>'법정동(2013)'!M70-'법정동(2012)'!M72</f>
        <v>0</v>
      </c>
      <c r="N68" s="89">
        <f>'법정동(2013)'!N70-'법정동(2012)'!N72</f>
        <v>0</v>
      </c>
      <c r="O68" s="89">
        <f>'법정동(2013)'!O70-'법정동(2012)'!O72</f>
        <v>0</v>
      </c>
      <c r="P68" s="89">
        <f>'법정동(2013)'!P70-'법정동(2012)'!P72</f>
        <v>0</v>
      </c>
      <c r="Q68" s="89">
        <f>'법정동(2013)'!Q70-'법정동(2012)'!Q72</f>
        <v>0</v>
      </c>
      <c r="R68" s="89">
        <f>'법정동(2013)'!R70-'법정동(2012)'!R72</f>
        <v>11106</v>
      </c>
      <c r="S68" s="89">
        <f>'법정동(2013)'!S70-'법정동(2012)'!S72</f>
        <v>1</v>
      </c>
      <c r="T68" s="89">
        <f>'법정동(2013)'!T70-'법정동(2012)'!T72</f>
        <v>0</v>
      </c>
      <c r="U68" s="89">
        <f>'법정동(2013)'!U70-'법정동(2012)'!U72</f>
        <v>0</v>
      </c>
      <c r="V68" s="89">
        <f>'법정동(2013)'!V70-'법정동(2012)'!V72</f>
        <v>0</v>
      </c>
      <c r="W68" s="89">
        <f>'법정동(2013)'!W70-'법정동(2012)'!W72</f>
        <v>0</v>
      </c>
      <c r="X68" s="89">
        <f>'법정동(2013)'!X70-'법정동(2012)'!X72</f>
        <v>0</v>
      </c>
      <c r="Y68" s="89">
        <f>'법정동(2013)'!Y70-'법정동(2012)'!Y72</f>
        <v>0</v>
      </c>
      <c r="Z68" s="89">
        <f>'법정동(2013)'!Z70-'법정동(2012)'!Z72</f>
        <v>0</v>
      </c>
      <c r="AA68" s="89">
        <f>'법정동(2013)'!AA70-'법정동(2012)'!AA72</f>
        <v>0</v>
      </c>
      <c r="AB68" s="89">
        <f>'법정동(2013)'!AB70-'법정동(2012)'!AB72</f>
        <v>482</v>
      </c>
      <c r="AC68" s="89">
        <f>'법정동(2013)'!AC70-'법정동(2012)'!AC72</f>
        <v>1</v>
      </c>
      <c r="AD68" s="89">
        <f>'법정동(2013)'!AD70-'법정동(2012)'!AD72</f>
        <v>1354</v>
      </c>
      <c r="AE68" s="89">
        <f>'법정동(2013)'!AE70-'법정동(2012)'!AE72</f>
        <v>25</v>
      </c>
      <c r="AF68" s="89">
        <f>'법정동(2013)'!AF70-'법정동(2012)'!AF72</f>
        <v>0</v>
      </c>
      <c r="AG68" s="89">
        <f>'법정동(2013)'!AG70-'법정동(2012)'!AG72</f>
        <v>0</v>
      </c>
      <c r="AH68" s="89">
        <f>'법정동(2013)'!AH70-'법정동(2012)'!AH72</f>
        <v>0</v>
      </c>
      <c r="AI68" s="89">
        <f>'법정동(2013)'!AI70-'법정동(2012)'!AI72</f>
        <v>0</v>
      </c>
      <c r="AJ68" s="89">
        <f>'법정동(2013)'!AJ70-'법정동(2012)'!AJ72</f>
        <v>0</v>
      </c>
      <c r="AK68" s="89">
        <f>'법정동(2013)'!AK70-'법정동(2012)'!AK72</f>
        <v>0</v>
      </c>
      <c r="AL68" s="89">
        <f>'법정동(2013)'!AL70-'법정동(2012)'!AL72</f>
        <v>0</v>
      </c>
      <c r="AM68" s="89">
        <f>'법정동(2013)'!AM70-'법정동(2012)'!AM72</f>
        <v>0</v>
      </c>
      <c r="AN68" s="89">
        <f>'법정동(2013)'!AN70-'법정동(2012)'!AN72</f>
        <v>0</v>
      </c>
      <c r="AO68" s="89">
        <f>'법정동(2013)'!AO70-'법정동(2012)'!AO72</f>
        <v>0</v>
      </c>
      <c r="AP68" s="89">
        <f>'법정동(2013)'!AP70-'법정동(2012)'!AP72</f>
        <v>0</v>
      </c>
      <c r="AQ68" s="89">
        <f>'법정동(2013)'!AQ70-'법정동(2012)'!AQ72</f>
        <v>0</v>
      </c>
      <c r="AR68" s="89">
        <f>'법정동(2013)'!AR70-'법정동(2012)'!AR72</f>
        <v>0</v>
      </c>
      <c r="AS68" s="89">
        <f>'법정동(2013)'!AS70-'법정동(2012)'!AS72</f>
        <v>0</v>
      </c>
      <c r="AT68" s="89">
        <f>'법정동(2013)'!AT70-'법정동(2012)'!AT72</f>
        <v>0</v>
      </c>
      <c r="AU68" s="89">
        <f>'법정동(2013)'!AU70-'법정동(2012)'!AU72</f>
        <v>0</v>
      </c>
      <c r="AV68" s="89">
        <f>'법정동(2013)'!AV70-'법정동(2012)'!AV72</f>
        <v>0</v>
      </c>
      <c r="AW68" s="89">
        <f>'법정동(2013)'!AW70-'법정동(2012)'!AW72</f>
        <v>0</v>
      </c>
      <c r="AX68" s="89">
        <f>'법정동(2013)'!AX70-'법정동(2012)'!AX72</f>
        <v>0</v>
      </c>
      <c r="AY68" s="89">
        <f>'법정동(2013)'!AY70-'법정동(2012)'!AY72</f>
        <v>0</v>
      </c>
      <c r="AZ68" s="89">
        <f>'법정동(2013)'!AZ70-'법정동(2012)'!AZ72</f>
        <v>-1424</v>
      </c>
      <c r="BA68" s="89">
        <f>'법정동(2013)'!BA70-'법정동(2012)'!BA72</f>
        <v>0</v>
      </c>
      <c r="BB68" s="89">
        <f>'법정동(2013)'!BB70-'법정동(2012)'!BB72</f>
        <v>0</v>
      </c>
      <c r="BC68" s="89">
        <f>'법정동(2013)'!BC70-'법정동(2012)'!BC72</f>
        <v>0</v>
      </c>
      <c r="BD68" s="89">
        <f>'법정동(2013)'!BD70-'법정동(2012)'!BD72</f>
        <v>0</v>
      </c>
      <c r="BE68" s="89">
        <f>'법정동(2013)'!BE70-'법정동(2012)'!BE72</f>
        <v>0</v>
      </c>
      <c r="BF68" s="89">
        <f>'법정동(2013)'!BF70-'법정동(2012)'!BF72</f>
        <v>1238</v>
      </c>
      <c r="BG68" s="89">
        <f>'법정동(2013)'!BG70-'법정동(2012)'!BG72</f>
        <v>2</v>
      </c>
    </row>
    <row r="69" spans="1:59" s="84" customFormat="1" ht="21.75" customHeight="1">
      <c r="A69" s="88" t="s">
        <v>72</v>
      </c>
      <c r="B69" s="89">
        <f>'법정동(2013)'!B71-'법정동(2012)'!B73</f>
        <v>65750</v>
      </c>
      <c r="C69" s="89">
        <f>'법정동(2013)'!C71-'법정동(2012)'!C73</f>
        <v>59</v>
      </c>
      <c r="D69" s="89">
        <f>'법정동(2013)'!D71-'법정동(2012)'!D73</f>
        <v>1305</v>
      </c>
      <c r="E69" s="89">
        <f>'법정동(2013)'!E71-'법정동(2012)'!E73</f>
        <v>-6</v>
      </c>
      <c r="F69" s="89">
        <f>'법정동(2013)'!F71-'법정동(2012)'!F73</f>
        <v>-10656</v>
      </c>
      <c r="G69" s="89">
        <f>'법정동(2013)'!G71-'법정동(2012)'!G73</f>
        <v>-5</v>
      </c>
      <c r="H69" s="89">
        <f>'법정동(2013)'!H71-'법정동(2012)'!H73</f>
        <v>0</v>
      </c>
      <c r="I69" s="89">
        <f>'법정동(2013)'!I71-'법정동(2012)'!I73</f>
        <v>0</v>
      </c>
      <c r="J69" s="89">
        <f>'법정동(2013)'!J71-'법정동(2012)'!J73</f>
        <v>2254</v>
      </c>
      <c r="K69" s="89">
        <f>'법정동(2013)'!K71-'법정동(2012)'!K73</f>
        <v>3</v>
      </c>
      <c r="L69" s="89">
        <f>'법정동(2013)'!L71-'법정동(2012)'!L73</f>
        <v>-7104</v>
      </c>
      <c r="M69" s="89">
        <f>'법정동(2013)'!M71-'법정동(2012)'!M73</f>
        <v>8</v>
      </c>
      <c r="N69" s="89">
        <f>'법정동(2013)'!N71-'법정동(2012)'!N73</f>
        <v>0</v>
      </c>
      <c r="O69" s="89">
        <f>'법정동(2013)'!O71-'법정동(2012)'!O73</f>
        <v>0</v>
      </c>
      <c r="P69" s="89">
        <f>'법정동(2013)'!P71-'법정동(2012)'!P73</f>
        <v>0</v>
      </c>
      <c r="Q69" s="89">
        <f>'법정동(2013)'!Q71-'법정동(2012)'!Q73</f>
        <v>0</v>
      </c>
      <c r="R69" s="89">
        <f>'법정동(2013)'!R71-'법정동(2012)'!R73</f>
        <v>13204</v>
      </c>
      <c r="S69" s="89">
        <f>'법정동(2013)'!S71-'법정동(2012)'!S73</f>
        <v>11</v>
      </c>
      <c r="T69" s="89">
        <f>'법정동(2013)'!T71-'법정동(2012)'!T73</f>
        <v>0</v>
      </c>
      <c r="U69" s="89">
        <f>'법정동(2013)'!U71-'법정동(2012)'!U73</f>
        <v>0</v>
      </c>
      <c r="V69" s="89">
        <f>'법정동(2013)'!V71-'법정동(2012)'!V73</f>
        <v>0</v>
      </c>
      <c r="W69" s="89">
        <f>'법정동(2013)'!W71-'법정동(2012)'!W73</f>
        <v>0</v>
      </c>
      <c r="X69" s="89">
        <f>'법정동(2013)'!X71-'법정동(2012)'!X73</f>
        <v>-514</v>
      </c>
      <c r="Y69" s="89">
        <f>'법정동(2013)'!Y71-'법정동(2012)'!Y73</f>
        <v>1</v>
      </c>
      <c r="Z69" s="89">
        <f>'법정동(2013)'!Z71-'법정동(2012)'!Z73</f>
        <v>-95</v>
      </c>
      <c r="AA69" s="89">
        <f>'법정동(2013)'!AA71-'법정동(2012)'!AA73</f>
        <v>0</v>
      </c>
      <c r="AB69" s="89">
        <f>'법정동(2013)'!AB71-'법정동(2012)'!AB73</f>
        <v>964</v>
      </c>
      <c r="AC69" s="89">
        <f>'법정동(2013)'!AC71-'법정동(2012)'!AC73</f>
        <v>1</v>
      </c>
      <c r="AD69" s="89">
        <f>'법정동(2013)'!AD71-'법정동(2012)'!AD73</f>
        <v>66209</v>
      </c>
      <c r="AE69" s="89">
        <f>'법정동(2013)'!AE71-'법정동(2012)'!AE73</f>
        <v>45</v>
      </c>
      <c r="AF69" s="89">
        <f>'법정동(2013)'!AF71-'법정동(2012)'!AF73</f>
        <v>0</v>
      </c>
      <c r="AG69" s="89">
        <f>'법정동(2013)'!AG71-'법정동(2012)'!AG73</f>
        <v>0</v>
      </c>
      <c r="AH69" s="89">
        <f>'법정동(2013)'!AH71-'법정동(2012)'!AH73</f>
        <v>0</v>
      </c>
      <c r="AI69" s="89">
        <f>'법정동(2013)'!AI71-'법정동(2012)'!AI73</f>
        <v>0</v>
      </c>
      <c r="AJ69" s="89">
        <f>'법정동(2013)'!AJ71-'법정동(2012)'!AJ73</f>
        <v>0</v>
      </c>
      <c r="AK69" s="89">
        <f>'법정동(2013)'!AK71-'법정동(2012)'!AK73</f>
        <v>0</v>
      </c>
      <c r="AL69" s="89">
        <f>'법정동(2013)'!AL71-'법정동(2012)'!AL73</f>
        <v>183</v>
      </c>
      <c r="AM69" s="89">
        <f>'법정동(2013)'!AM71-'법정동(2012)'!AM73</f>
        <v>1</v>
      </c>
      <c r="AN69" s="89">
        <f>'법정동(2013)'!AN71-'법정동(2012)'!AN73</f>
        <v>0</v>
      </c>
      <c r="AO69" s="89">
        <f>'법정동(2013)'!AO71-'법정동(2012)'!AO73</f>
        <v>0</v>
      </c>
      <c r="AP69" s="89">
        <f>'법정동(2013)'!AP71-'법정동(2012)'!AP73</f>
        <v>0</v>
      </c>
      <c r="AQ69" s="89">
        <f>'법정동(2013)'!AQ71-'법정동(2012)'!AQ73</f>
        <v>0</v>
      </c>
      <c r="AR69" s="89">
        <f>'법정동(2013)'!AR71-'법정동(2012)'!AR73</f>
        <v>0</v>
      </c>
      <c r="AS69" s="89">
        <f>'법정동(2013)'!AS71-'법정동(2012)'!AS73</f>
        <v>0</v>
      </c>
      <c r="AT69" s="89">
        <f>'법정동(2013)'!AT71-'법정동(2012)'!AT73</f>
        <v>0</v>
      </c>
      <c r="AU69" s="89">
        <f>'법정동(2013)'!AU71-'법정동(2012)'!AU73</f>
        <v>0</v>
      </c>
      <c r="AV69" s="89">
        <f>'법정동(2013)'!AV71-'법정동(2012)'!AV73</f>
        <v>0</v>
      </c>
      <c r="AW69" s="89">
        <f>'법정동(2013)'!AW71-'법정동(2012)'!AW73</f>
        <v>0</v>
      </c>
      <c r="AX69" s="89">
        <f>'법정동(2013)'!AX71-'법정동(2012)'!AX73</f>
        <v>0</v>
      </c>
      <c r="AY69" s="89">
        <f>'법정동(2013)'!AY71-'법정동(2012)'!AY73</f>
        <v>0</v>
      </c>
      <c r="AZ69" s="89">
        <f>'법정동(2013)'!AZ71-'법정동(2012)'!AZ73</f>
        <v>0</v>
      </c>
      <c r="BA69" s="89">
        <f>'법정동(2013)'!BA71-'법정동(2012)'!BA73</f>
        <v>0</v>
      </c>
      <c r="BB69" s="89">
        <f>'법정동(2013)'!BB71-'법정동(2012)'!BB73</f>
        <v>0</v>
      </c>
      <c r="BC69" s="89">
        <f>'법정동(2013)'!BC71-'법정동(2012)'!BC73</f>
        <v>0</v>
      </c>
      <c r="BD69" s="89">
        <f>'법정동(2013)'!BD71-'법정동(2012)'!BD73</f>
        <v>0</v>
      </c>
      <c r="BE69" s="89">
        <f>'법정동(2013)'!BE71-'법정동(2012)'!BE73</f>
        <v>0</v>
      </c>
      <c r="BF69" s="89">
        <f>'법정동(2013)'!BF71-'법정동(2012)'!BF73</f>
        <v>0</v>
      </c>
      <c r="BG69" s="89">
        <f>'법정동(2013)'!BG71-'법정동(2012)'!BG73</f>
        <v>0</v>
      </c>
    </row>
    <row r="70" spans="1:59" s="84" customFormat="1" ht="21.75" customHeight="1">
      <c r="A70" s="88" t="s">
        <v>73</v>
      </c>
      <c r="B70" s="89">
        <f>'법정동(2013)'!B72-'법정동(2012)'!B74</f>
        <v>18535</v>
      </c>
      <c r="C70" s="89">
        <f>'법정동(2013)'!C72-'법정동(2012)'!C74</f>
        <v>28</v>
      </c>
      <c r="D70" s="89">
        <f>'법정동(2013)'!D72-'법정동(2012)'!D74</f>
        <v>-2314</v>
      </c>
      <c r="E70" s="89">
        <f>'법정동(2013)'!E72-'법정동(2012)'!E74</f>
        <v>-1</v>
      </c>
      <c r="F70" s="89">
        <f>'법정동(2013)'!F72-'법정동(2012)'!F74</f>
        <v>171</v>
      </c>
      <c r="G70" s="89">
        <f>'법정동(2013)'!G72-'법정동(2012)'!G74</f>
        <v>2</v>
      </c>
      <c r="H70" s="89">
        <f>'법정동(2013)'!H72-'법정동(2012)'!H74</f>
        <v>0</v>
      </c>
      <c r="I70" s="89">
        <f>'법정동(2013)'!I72-'법정동(2012)'!I74</f>
        <v>0</v>
      </c>
      <c r="J70" s="89">
        <f>'법정동(2013)'!J72-'법정동(2012)'!J74</f>
        <v>0</v>
      </c>
      <c r="K70" s="89">
        <f>'법정동(2013)'!K72-'법정동(2012)'!K74</f>
        <v>0</v>
      </c>
      <c r="L70" s="89">
        <f>'법정동(2013)'!L72-'법정동(2012)'!L74</f>
        <v>-3740</v>
      </c>
      <c r="M70" s="89">
        <f>'법정동(2013)'!M72-'법정동(2012)'!M74</f>
        <v>-2</v>
      </c>
      <c r="N70" s="89">
        <f>'법정동(2013)'!N72-'법정동(2012)'!N74</f>
        <v>0</v>
      </c>
      <c r="O70" s="89">
        <f>'법정동(2013)'!O72-'법정동(2012)'!O74</f>
        <v>0</v>
      </c>
      <c r="P70" s="89">
        <f>'법정동(2013)'!P72-'법정동(2012)'!P74</f>
        <v>0</v>
      </c>
      <c r="Q70" s="89">
        <f>'법정동(2013)'!Q72-'법정동(2012)'!Q74</f>
        <v>0</v>
      </c>
      <c r="R70" s="89">
        <f>'법정동(2013)'!R72-'법정동(2012)'!R74</f>
        <v>7112</v>
      </c>
      <c r="S70" s="89">
        <f>'법정동(2013)'!S72-'법정동(2012)'!S74</f>
        <v>12</v>
      </c>
      <c r="T70" s="89">
        <f>'법정동(2013)'!T72-'법정동(2012)'!T74</f>
        <v>0</v>
      </c>
      <c r="U70" s="89">
        <f>'법정동(2013)'!U72-'법정동(2012)'!U74</f>
        <v>0</v>
      </c>
      <c r="V70" s="89">
        <f>'법정동(2013)'!V72-'법정동(2012)'!V74</f>
        <v>0</v>
      </c>
      <c r="W70" s="89">
        <f>'법정동(2013)'!W72-'법정동(2012)'!W74</f>
        <v>0</v>
      </c>
      <c r="X70" s="89">
        <f>'법정동(2013)'!X72-'법정동(2012)'!X74</f>
        <v>0</v>
      </c>
      <c r="Y70" s="89">
        <f>'법정동(2013)'!Y72-'법정동(2012)'!Y74</f>
        <v>0</v>
      </c>
      <c r="Z70" s="89">
        <f>'법정동(2013)'!Z72-'법정동(2012)'!Z74</f>
        <v>-991</v>
      </c>
      <c r="AA70" s="89">
        <f>'법정동(2013)'!AA72-'법정동(2012)'!AA74</f>
        <v>-1</v>
      </c>
      <c r="AB70" s="89">
        <f>'법정동(2013)'!AB72-'법정동(2012)'!AB74</f>
        <v>0</v>
      </c>
      <c r="AC70" s="89">
        <f>'법정동(2013)'!AC72-'법정동(2012)'!AC74</f>
        <v>0</v>
      </c>
      <c r="AD70" s="89">
        <f>'법정동(2013)'!AD72-'법정동(2012)'!AD74</f>
        <v>18117</v>
      </c>
      <c r="AE70" s="89">
        <f>'법정동(2013)'!AE72-'법정동(2012)'!AE74</f>
        <v>17</v>
      </c>
      <c r="AF70" s="89">
        <f>'법정동(2013)'!AF72-'법정동(2012)'!AF74</f>
        <v>0</v>
      </c>
      <c r="AG70" s="89">
        <f>'법정동(2013)'!AG72-'법정동(2012)'!AG74</f>
        <v>0</v>
      </c>
      <c r="AH70" s="89">
        <f>'법정동(2013)'!AH72-'법정동(2012)'!AH74</f>
        <v>0</v>
      </c>
      <c r="AI70" s="89">
        <f>'법정동(2013)'!AI72-'법정동(2012)'!AI74</f>
        <v>0</v>
      </c>
      <c r="AJ70" s="89">
        <f>'법정동(2013)'!AJ72-'법정동(2012)'!AJ74</f>
        <v>0</v>
      </c>
      <c r="AK70" s="89">
        <f>'법정동(2013)'!AK72-'법정동(2012)'!AK74</f>
        <v>0</v>
      </c>
      <c r="AL70" s="89">
        <f>'법정동(2013)'!AL72-'법정동(2012)'!AL74</f>
        <v>0</v>
      </c>
      <c r="AM70" s="89">
        <f>'법정동(2013)'!AM72-'법정동(2012)'!AM74</f>
        <v>0</v>
      </c>
      <c r="AN70" s="89">
        <f>'법정동(2013)'!AN72-'법정동(2012)'!AN74</f>
        <v>0</v>
      </c>
      <c r="AO70" s="89">
        <f>'법정동(2013)'!AO72-'법정동(2012)'!AO74</f>
        <v>0</v>
      </c>
      <c r="AP70" s="89">
        <f>'법정동(2013)'!AP72-'법정동(2012)'!AP74</f>
        <v>0</v>
      </c>
      <c r="AQ70" s="89">
        <f>'법정동(2013)'!AQ72-'법정동(2012)'!AQ74</f>
        <v>0</v>
      </c>
      <c r="AR70" s="89">
        <f>'법정동(2013)'!AR72-'법정동(2012)'!AR74</f>
        <v>0</v>
      </c>
      <c r="AS70" s="89">
        <f>'법정동(2013)'!AS72-'법정동(2012)'!AS74</f>
        <v>0</v>
      </c>
      <c r="AT70" s="89">
        <f>'법정동(2013)'!AT72-'법정동(2012)'!AT74</f>
        <v>0</v>
      </c>
      <c r="AU70" s="89">
        <f>'법정동(2013)'!AU72-'법정동(2012)'!AU74</f>
        <v>0</v>
      </c>
      <c r="AV70" s="89">
        <f>'법정동(2013)'!AV72-'법정동(2012)'!AV74</f>
        <v>0</v>
      </c>
      <c r="AW70" s="89">
        <f>'법정동(2013)'!AW72-'법정동(2012)'!AW74</f>
        <v>0</v>
      </c>
      <c r="AX70" s="89">
        <f>'법정동(2013)'!AX72-'법정동(2012)'!AX74</f>
        <v>0</v>
      </c>
      <c r="AY70" s="89">
        <f>'법정동(2013)'!AY72-'법정동(2012)'!AY74</f>
        <v>0</v>
      </c>
      <c r="AZ70" s="89">
        <f>'법정동(2013)'!AZ72-'법정동(2012)'!AZ74</f>
        <v>0</v>
      </c>
      <c r="BA70" s="89">
        <f>'법정동(2013)'!BA72-'법정동(2012)'!BA74</f>
        <v>0</v>
      </c>
      <c r="BB70" s="89">
        <f>'법정동(2013)'!BB72-'법정동(2012)'!BB74</f>
        <v>0</v>
      </c>
      <c r="BC70" s="89">
        <f>'법정동(2013)'!BC72-'법정동(2012)'!BC74</f>
        <v>0</v>
      </c>
      <c r="BD70" s="89">
        <f>'법정동(2013)'!BD72-'법정동(2012)'!BD74</f>
        <v>0</v>
      </c>
      <c r="BE70" s="89">
        <f>'법정동(2013)'!BE72-'법정동(2012)'!BE74</f>
        <v>0</v>
      </c>
      <c r="BF70" s="89">
        <f>'법정동(2013)'!BF72-'법정동(2012)'!BF74</f>
        <v>180</v>
      </c>
      <c r="BG70" s="89">
        <f>'법정동(2013)'!BG72-'법정동(2012)'!BG74</f>
        <v>1</v>
      </c>
    </row>
    <row r="71" spans="1:59" s="84" customFormat="1" ht="21.75" customHeight="1">
      <c r="A71" s="88" t="s">
        <v>74</v>
      </c>
      <c r="B71" s="89">
        <f>'법정동(2013)'!B73-'법정동(2012)'!B75</f>
        <v>0</v>
      </c>
      <c r="C71" s="89">
        <f>'법정동(2013)'!C73-'법정동(2012)'!C75</f>
        <v>9</v>
      </c>
      <c r="D71" s="89">
        <f>'법정동(2013)'!D73-'법정동(2012)'!D75</f>
        <v>-3603</v>
      </c>
      <c r="E71" s="89">
        <f>'법정동(2013)'!E73-'법정동(2012)'!E75</f>
        <v>-6</v>
      </c>
      <c r="F71" s="89">
        <f>'법정동(2013)'!F73-'법정동(2012)'!F75</f>
        <v>-6946</v>
      </c>
      <c r="G71" s="89">
        <f>'법정동(2013)'!G73-'법정동(2012)'!G75</f>
        <v>0</v>
      </c>
      <c r="H71" s="89">
        <f>'법정동(2013)'!H73-'법정동(2012)'!H75</f>
        <v>0</v>
      </c>
      <c r="I71" s="89">
        <f>'법정동(2013)'!I73-'법정동(2012)'!I75</f>
        <v>0</v>
      </c>
      <c r="J71" s="89">
        <f>'법정동(2013)'!J73-'법정동(2012)'!J75</f>
        <v>0</v>
      </c>
      <c r="K71" s="89">
        <f>'법정동(2013)'!K73-'법정동(2012)'!K75</f>
        <v>0</v>
      </c>
      <c r="L71" s="89">
        <f>'법정동(2013)'!L73-'법정동(2012)'!L75</f>
        <v>-263</v>
      </c>
      <c r="M71" s="89">
        <f>'법정동(2013)'!M73-'법정동(2012)'!M75</f>
        <v>2</v>
      </c>
      <c r="N71" s="89">
        <f>'법정동(2013)'!N73-'법정동(2012)'!N75</f>
        <v>0</v>
      </c>
      <c r="O71" s="89">
        <f>'법정동(2013)'!O73-'법정동(2012)'!O75</f>
        <v>0</v>
      </c>
      <c r="P71" s="89">
        <f>'법정동(2013)'!P73-'법정동(2012)'!P75</f>
        <v>0</v>
      </c>
      <c r="Q71" s="89">
        <f>'법정동(2013)'!Q73-'법정동(2012)'!Q75</f>
        <v>0</v>
      </c>
      <c r="R71" s="89">
        <f>'법정동(2013)'!R73-'법정동(2012)'!R75</f>
        <v>1201</v>
      </c>
      <c r="S71" s="89">
        <f>'법정동(2013)'!S73-'법정동(2012)'!S75</f>
        <v>3</v>
      </c>
      <c r="T71" s="89">
        <f>'법정동(2013)'!T73-'법정동(2012)'!T75</f>
        <v>3043</v>
      </c>
      <c r="U71" s="89">
        <f>'법정동(2013)'!U73-'법정동(2012)'!U75</f>
        <v>1</v>
      </c>
      <c r="V71" s="89">
        <f>'법정동(2013)'!V73-'법정동(2012)'!V75</f>
        <v>0</v>
      </c>
      <c r="W71" s="89">
        <f>'법정동(2013)'!W73-'법정동(2012)'!W75</f>
        <v>0</v>
      </c>
      <c r="X71" s="89">
        <f>'법정동(2013)'!X73-'법정동(2012)'!X75</f>
        <v>461</v>
      </c>
      <c r="Y71" s="89">
        <f>'법정동(2013)'!Y73-'법정동(2012)'!Y75</f>
        <v>1</v>
      </c>
      <c r="Z71" s="89">
        <f>'법정동(2013)'!Z73-'법정동(2012)'!Z75</f>
        <v>0</v>
      </c>
      <c r="AA71" s="89">
        <f>'법정동(2013)'!AA73-'법정동(2012)'!AA75</f>
        <v>0</v>
      </c>
      <c r="AB71" s="89">
        <f>'법정동(2013)'!AB73-'법정동(2012)'!AB75</f>
        <v>0</v>
      </c>
      <c r="AC71" s="89">
        <f>'법정동(2013)'!AC73-'법정동(2012)'!AC75</f>
        <v>0</v>
      </c>
      <c r="AD71" s="89">
        <f>'법정동(2013)'!AD73-'법정동(2012)'!AD75</f>
        <v>1136</v>
      </c>
      <c r="AE71" s="89">
        <f>'법정동(2013)'!AE73-'법정동(2012)'!AE75</f>
        <v>7</v>
      </c>
      <c r="AF71" s="89">
        <f>'법정동(2013)'!AF73-'법정동(2012)'!AF75</f>
        <v>0</v>
      </c>
      <c r="AG71" s="89">
        <f>'법정동(2013)'!AG73-'법정동(2012)'!AG75</f>
        <v>0</v>
      </c>
      <c r="AH71" s="89">
        <f>'법정동(2013)'!AH73-'법정동(2012)'!AH75</f>
        <v>0</v>
      </c>
      <c r="AI71" s="89">
        <f>'법정동(2013)'!AI73-'법정동(2012)'!AI75</f>
        <v>0</v>
      </c>
      <c r="AJ71" s="89">
        <f>'법정동(2013)'!AJ73-'법정동(2012)'!AJ75</f>
        <v>0</v>
      </c>
      <c r="AK71" s="89">
        <f>'법정동(2013)'!AK73-'법정동(2012)'!AK75</f>
        <v>0</v>
      </c>
      <c r="AL71" s="89">
        <f>'법정동(2013)'!AL73-'법정동(2012)'!AL75</f>
        <v>0</v>
      </c>
      <c r="AM71" s="89">
        <f>'법정동(2013)'!AM73-'법정동(2012)'!AM75</f>
        <v>0</v>
      </c>
      <c r="AN71" s="89">
        <f>'법정동(2013)'!AN73-'법정동(2012)'!AN75</f>
        <v>-204</v>
      </c>
      <c r="AO71" s="89">
        <f>'법정동(2013)'!AO73-'법정동(2012)'!AO75</f>
        <v>-1</v>
      </c>
      <c r="AP71" s="89">
        <f>'법정동(2013)'!AP73-'법정동(2012)'!AP75</f>
        <v>0</v>
      </c>
      <c r="AQ71" s="89">
        <f>'법정동(2013)'!AQ73-'법정동(2012)'!AQ75</f>
        <v>0</v>
      </c>
      <c r="AR71" s="89">
        <f>'법정동(2013)'!AR73-'법정동(2012)'!AR75</f>
        <v>0</v>
      </c>
      <c r="AS71" s="89">
        <f>'법정동(2013)'!AS73-'법정동(2012)'!AS75</f>
        <v>0</v>
      </c>
      <c r="AT71" s="89">
        <f>'법정동(2013)'!AT73-'법정동(2012)'!AT75</f>
        <v>0</v>
      </c>
      <c r="AU71" s="89">
        <f>'법정동(2013)'!AU73-'법정동(2012)'!AU75</f>
        <v>0</v>
      </c>
      <c r="AV71" s="89">
        <f>'법정동(2013)'!AV73-'법정동(2012)'!AV75</f>
        <v>0</v>
      </c>
      <c r="AW71" s="89">
        <f>'법정동(2013)'!AW73-'법정동(2012)'!AW75</f>
        <v>0</v>
      </c>
      <c r="AX71" s="89">
        <f>'법정동(2013)'!AX73-'법정동(2012)'!AX75</f>
        <v>0</v>
      </c>
      <c r="AY71" s="89">
        <f>'법정동(2013)'!AY73-'법정동(2012)'!AY75</f>
        <v>0</v>
      </c>
      <c r="AZ71" s="89">
        <f>'법정동(2013)'!AZ73-'법정동(2012)'!AZ75</f>
        <v>1108</v>
      </c>
      <c r="BA71" s="89">
        <f>'법정동(2013)'!BA73-'법정동(2012)'!BA75</f>
        <v>2</v>
      </c>
      <c r="BB71" s="89">
        <f>'법정동(2013)'!BB73-'법정동(2012)'!BB75</f>
        <v>0</v>
      </c>
      <c r="BC71" s="89">
        <f>'법정동(2013)'!BC73-'법정동(2012)'!BC75</f>
        <v>0</v>
      </c>
      <c r="BD71" s="89">
        <f>'법정동(2013)'!BD73-'법정동(2012)'!BD75</f>
        <v>0</v>
      </c>
      <c r="BE71" s="89">
        <f>'법정동(2013)'!BE73-'법정동(2012)'!BE75</f>
        <v>0</v>
      </c>
      <c r="BF71" s="89">
        <f>'법정동(2013)'!BF73-'법정동(2012)'!BF75</f>
        <v>4067</v>
      </c>
      <c r="BG71" s="89">
        <f>'법정동(2013)'!BG73-'법정동(2012)'!BG75</f>
        <v>0</v>
      </c>
    </row>
    <row r="72" spans="1:59" s="84" customFormat="1" ht="21.75" customHeight="1">
      <c r="A72" s="88" t="s">
        <v>75</v>
      </c>
      <c r="B72" s="89">
        <f>'법정동(2013)'!B74-'법정동(2012)'!B76</f>
        <v>-1556.9999999981374</v>
      </c>
      <c r="C72" s="89">
        <f>'법정동(2013)'!C74-'법정동(2012)'!C76</f>
        <v>64</v>
      </c>
      <c r="D72" s="89">
        <f>'법정동(2013)'!D74-'법정동(2012)'!D76</f>
        <v>-8918</v>
      </c>
      <c r="E72" s="89">
        <f>'법정동(2013)'!E74-'법정동(2012)'!E76</f>
        <v>0</v>
      </c>
      <c r="F72" s="89">
        <f>'법정동(2013)'!F74-'법정동(2012)'!F76</f>
        <v>-8033</v>
      </c>
      <c r="G72" s="89">
        <f>'법정동(2013)'!G74-'법정동(2012)'!G76</f>
        <v>24</v>
      </c>
      <c r="H72" s="89">
        <f>'법정동(2013)'!H74-'법정동(2012)'!H76</f>
        <v>0</v>
      </c>
      <c r="I72" s="89">
        <f>'법정동(2013)'!I74-'법정동(2012)'!I76</f>
        <v>0</v>
      </c>
      <c r="J72" s="89">
        <f>'법정동(2013)'!J74-'법정동(2012)'!J76</f>
        <v>0</v>
      </c>
      <c r="K72" s="89">
        <f>'법정동(2013)'!K74-'법정동(2012)'!K76</f>
        <v>0</v>
      </c>
      <c r="L72" s="89">
        <f>'법정동(2013)'!L74-'법정동(2012)'!L76</f>
        <v>-4590</v>
      </c>
      <c r="M72" s="89">
        <f>'법정동(2013)'!M74-'법정동(2012)'!M76</f>
        <v>0</v>
      </c>
      <c r="N72" s="89">
        <f>'법정동(2013)'!N74-'법정동(2012)'!N76</f>
        <v>0</v>
      </c>
      <c r="O72" s="89">
        <f>'법정동(2013)'!O74-'법정동(2012)'!O76</f>
        <v>0</v>
      </c>
      <c r="P72" s="89">
        <f>'법정동(2013)'!P74-'법정동(2012)'!P76</f>
        <v>0</v>
      </c>
      <c r="Q72" s="89">
        <f>'법정동(2013)'!Q74-'법정동(2012)'!Q76</f>
        <v>0</v>
      </c>
      <c r="R72" s="89">
        <f>'법정동(2013)'!R74-'법정동(2012)'!R76</f>
        <v>229</v>
      </c>
      <c r="S72" s="89">
        <f>'법정동(2013)'!S74-'법정동(2012)'!S76</f>
        <v>-1</v>
      </c>
      <c r="T72" s="89">
        <f>'법정동(2013)'!T74-'법정동(2012)'!T76</f>
        <v>7383</v>
      </c>
      <c r="U72" s="89">
        <f>'법정동(2013)'!U74-'법정동(2012)'!U76</f>
        <v>8</v>
      </c>
      <c r="V72" s="89">
        <f>'법정동(2013)'!V74-'법정동(2012)'!V76</f>
        <v>0</v>
      </c>
      <c r="W72" s="89">
        <f>'법정동(2013)'!W74-'법정동(2012)'!W76</f>
        <v>0</v>
      </c>
      <c r="X72" s="89">
        <f>'법정동(2013)'!X74-'법정동(2012)'!X76</f>
        <v>97</v>
      </c>
      <c r="Y72" s="89">
        <f>'법정동(2013)'!Y74-'법정동(2012)'!Y76</f>
        <v>1</v>
      </c>
      <c r="Z72" s="89">
        <f>'법정동(2013)'!Z74-'법정동(2012)'!Z76</f>
        <v>0</v>
      </c>
      <c r="AA72" s="89">
        <f>'법정동(2013)'!AA74-'법정동(2012)'!AA76</f>
        <v>0</v>
      </c>
      <c r="AB72" s="89">
        <f>'법정동(2013)'!AB74-'법정동(2012)'!AB76</f>
        <v>5521</v>
      </c>
      <c r="AC72" s="89">
        <f>'법정동(2013)'!AC74-'법정동(2012)'!AC76</f>
        <v>6</v>
      </c>
      <c r="AD72" s="89">
        <f>'법정동(2013)'!AD74-'법정동(2012)'!AD76</f>
        <v>421</v>
      </c>
      <c r="AE72" s="89">
        <f>'법정동(2013)'!AE74-'법정동(2012)'!AE76</f>
        <v>14</v>
      </c>
      <c r="AF72" s="89">
        <f>'법정동(2013)'!AF74-'법정동(2012)'!AF76</f>
        <v>83</v>
      </c>
      <c r="AG72" s="89">
        <f>'법정동(2013)'!AG74-'법정동(2012)'!AG76</f>
        <v>1</v>
      </c>
      <c r="AH72" s="89">
        <f>'법정동(2013)'!AH74-'법정동(2012)'!AH76</f>
        <v>0</v>
      </c>
      <c r="AI72" s="89">
        <f>'법정동(2013)'!AI74-'법정동(2012)'!AI76</f>
        <v>2</v>
      </c>
      <c r="AJ72" s="89">
        <f>'법정동(2013)'!AJ74-'법정동(2012)'!AJ76</f>
        <v>0</v>
      </c>
      <c r="AK72" s="89">
        <f>'법정동(2013)'!AK74-'법정동(2012)'!AK76</f>
        <v>0</v>
      </c>
      <c r="AL72" s="89">
        <f>'법정동(2013)'!AL74-'법정동(2012)'!AL76</f>
        <v>0</v>
      </c>
      <c r="AM72" s="89">
        <f>'법정동(2013)'!AM74-'법정동(2012)'!AM76</f>
        <v>6</v>
      </c>
      <c r="AN72" s="89">
        <f>'법정동(2013)'!AN74-'법정동(2012)'!AN76</f>
        <v>0</v>
      </c>
      <c r="AO72" s="89">
        <f>'법정동(2013)'!AO74-'법정동(2012)'!AO76</f>
        <v>0</v>
      </c>
      <c r="AP72" s="89">
        <f>'법정동(2013)'!AP74-'법정동(2012)'!AP76</f>
        <v>0</v>
      </c>
      <c r="AQ72" s="89">
        <f>'법정동(2013)'!AQ74-'법정동(2012)'!AQ76</f>
        <v>0</v>
      </c>
      <c r="AR72" s="89">
        <f>'법정동(2013)'!AR74-'법정동(2012)'!AR76</f>
        <v>0</v>
      </c>
      <c r="AS72" s="89">
        <f>'법정동(2013)'!AS74-'법정동(2012)'!AS76</f>
        <v>0</v>
      </c>
      <c r="AT72" s="89">
        <f>'법정동(2013)'!AT74-'법정동(2012)'!AT76</f>
        <v>0</v>
      </c>
      <c r="AU72" s="89">
        <f>'법정동(2013)'!AU74-'법정동(2012)'!AU76</f>
        <v>0</v>
      </c>
      <c r="AV72" s="89">
        <f>'법정동(2013)'!AV74-'법정동(2012)'!AV76</f>
        <v>0</v>
      </c>
      <c r="AW72" s="89">
        <f>'법정동(2013)'!AW74-'법정동(2012)'!AW76</f>
        <v>0</v>
      </c>
      <c r="AX72" s="89">
        <f>'법정동(2013)'!AX74-'법정동(2012)'!AX76</f>
        <v>0</v>
      </c>
      <c r="AY72" s="89">
        <f>'법정동(2013)'!AY74-'법정동(2012)'!AY76</f>
        <v>0</v>
      </c>
      <c r="AZ72" s="89">
        <f>'법정동(2013)'!AZ74-'법정동(2012)'!AZ76</f>
        <v>0</v>
      </c>
      <c r="BA72" s="89">
        <f>'법정동(2013)'!BA74-'법정동(2012)'!BA76</f>
        <v>0</v>
      </c>
      <c r="BB72" s="89">
        <f>'법정동(2013)'!BB74-'법정동(2012)'!BB76</f>
        <v>0</v>
      </c>
      <c r="BC72" s="89">
        <f>'법정동(2013)'!BC74-'법정동(2012)'!BC76</f>
        <v>0</v>
      </c>
      <c r="BD72" s="89">
        <f>'법정동(2013)'!BD74-'법정동(2012)'!BD76</f>
        <v>0</v>
      </c>
      <c r="BE72" s="89">
        <f>'법정동(2013)'!BE74-'법정동(2012)'!BE76</f>
        <v>0</v>
      </c>
      <c r="BF72" s="89">
        <f>'법정동(2013)'!BF74-'법정동(2012)'!BF76</f>
        <v>6250</v>
      </c>
      <c r="BG72" s="89">
        <f>'법정동(2013)'!BG74-'법정동(2012)'!BG76</f>
        <v>3</v>
      </c>
    </row>
    <row r="73" spans="1:59" s="84" customFormat="1" ht="21.75" customHeight="1">
      <c r="A73" s="88" t="s">
        <v>76</v>
      </c>
      <c r="B73" s="89">
        <f>'법정동(2013)'!B75-'법정동(2012)'!B77</f>
        <v>246142.90000000037</v>
      </c>
      <c r="C73" s="89">
        <f>'법정동(2013)'!C75-'법정동(2012)'!C77</f>
        <v>-35</v>
      </c>
      <c r="D73" s="89">
        <f>'법정동(2013)'!D75-'법정동(2012)'!D77</f>
        <v>-6601</v>
      </c>
      <c r="E73" s="89">
        <f>'법정동(2013)'!E75-'법정동(2012)'!E77</f>
        <v>-11</v>
      </c>
      <c r="F73" s="89">
        <f>'법정동(2013)'!F75-'법정동(2012)'!F77</f>
        <v>-56054</v>
      </c>
      <c r="G73" s="89">
        <f>'법정동(2013)'!G75-'법정동(2012)'!G77</f>
        <v>-80</v>
      </c>
      <c r="H73" s="89">
        <f>'법정동(2013)'!H75-'법정동(2012)'!H77</f>
        <v>0</v>
      </c>
      <c r="I73" s="89">
        <f>'법정동(2013)'!I75-'법정동(2012)'!I77</f>
        <v>0</v>
      </c>
      <c r="J73" s="89">
        <f>'법정동(2013)'!J75-'법정동(2012)'!J77</f>
        <v>0</v>
      </c>
      <c r="K73" s="89">
        <f>'법정동(2013)'!K75-'법정동(2012)'!K77</f>
        <v>0</v>
      </c>
      <c r="L73" s="89">
        <f>'법정동(2013)'!L75-'법정동(2012)'!L77</f>
        <v>-18435</v>
      </c>
      <c r="M73" s="89">
        <f>'법정동(2013)'!M75-'법정동(2012)'!M77</f>
        <v>-7</v>
      </c>
      <c r="N73" s="89">
        <f>'법정동(2013)'!N75-'법정동(2012)'!N77</f>
        <v>0</v>
      </c>
      <c r="O73" s="89">
        <f>'법정동(2013)'!O75-'법정동(2012)'!O77</f>
        <v>0</v>
      </c>
      <c r="P73" s="89">
        <f>'법정동(2013)'!P75-'법정동(2012)'!P77</f>
        <v>0</v>
      </c>
      <c r="Q73" s="89">
        <f>'법정동(2013)'!Q75-'법정동(2012)'!Q77</f>
        <v>0</v>
      </c>
      <c r="R73" s="89">
        <f>'법정동(2013)'!R75-'법정동(2012)'!R77</f>
        <v>-161</v>
      </c>
      <c r="S73" s="89">
        <f>'법정동(2013)'!S75-'법정동(2012)'!S77</f>
        <v>-3</v>
      </c>
      <c r="T73" s="89">
        <f>'법정동(2013)'!T75-'법정동(2012)'!T77</f>
        <v>70796.5</v>
      </c>
      <c r="U73" s="89">
        <f>'법정동(2013)'!U75-'법정동(2012)'!U77</f>
        <v>2</v>
      </c>
      <c r="V73" s="89">
        <f>'법정동(2013)'!V75-'법정동(2012)'!V77</f>
        <v>-2</v>
      </c>
      <c r="W73" s="89">
        <f>'법정동(2013)'!W75-'법정동(2012)'!W77</f>
        <v>-1</v>
      </c>
      <c r="X73" s="89">
        <f>'법정동(2013)'!X75-'법정동(2012)'!X77</f>
        <v>18207.8</v>
      </c>
      <c r="Y73" s="89">
        <f>'법정동(2013)'!Y75-'법정동(2012)'!Y77</f>
        <v>1</v>
      </c>
      <c r="Z73" s="89">
        <f>'법정동(2013)'!Z75-'법정동(2012)'!Z77</f>
        <v>0</v>
      </c>
      <c r="AA73" s="89">
        <f>'법정동(2013)'!AA75-'법정동(2012)'!AA77</f>
        <v>0</v>
      </c>
      <c r="AB73" s="89">
        <f>'법정동(2013)'!AB75-'법정동(2012)'!AB77</f>
        <v>-69</v>
      </c>
      <c r="AC73" s="89">
        <f>'법정동(2013)'!AC75-'법정동(2012)'!AC77</f>
        <v>0</v>
      </c>
      <c r="AD73" s="89">
        <f>'법정동(2013)'!AD75-'법정동(2012)'!AD77</f>
        <v>146860</v>
      </c>
      <c r="AE73" s="89">
        <f>'법정동(2013)'!AE75-'법정동(2012)'!AE77</f>
        <v>58</v>
      </c>
      <c r="AF73" s="89">
        <f>'법정동(2013)'!AF75-'법정동(2012)'!AF77</f>
        <v>0</v>
      </c>
      <c r="AG73" s="89">
        <f>'법정동(2013)'!AG75-'법정동(2012)'!AG77</f>
        <v>0</v>
      </c>
      <c r="AH73" s="89">
        <f>'법정동(2013)'!AH75-'법정동(2012)'!AH77</f>
        <v>0</v>
      </c>
      <c r="AI73" s="89">
        <f>'법정동(2013)'!AI75-'법정동(2012)'!AI77</f>
        <v>0</v>
      </c>
      <c r="AJ73" s="89">
        <f>'법정동(2013)'!AJ75-'법정동(2012)'!AJ77</f>
        <v>0</v>
      </c>
      <c r="AK73" s="89">
        <f>'법정동(2013)'!AK75-'법정동(2012)'!AK77</f>
        <v>0</v>
      </c>
      <c r="AL73" s="89">
        <f>'법정동(2013)'!AL75-'법정동(2012)'!AL77</f>
        <v>-162</v>
      </c>
      <c r="AM73" s="89">
        <f>'법정동(2013)'!AM75-'법정동(2012)'!AM77</f>
        <v>8</v>
      </c>
      <c r="AN73" s="89">
        <f>'법정동(2013)'!AN75-'법정동(2012)'!AN77</f>
        <v>0</v>
      </c>
      <c r="AO73" s="89">
        <f>'법정동(2013)'!AO75-'법정동(2012)'!AO77</f>
        <v>0</v>
      </c>
      <c r="AP73" s="89">
        <f>'법정동(2013)'!AP75-'법정동(2012)'!AP77</f>
        <v>0</v>
      </c>
      <c r="AQ73" s="89">
        <f>'법정동(2013)'!AQ75-'법정동(2012)'!AQ77</f>
        <v>0</v>
      </c>
      <c r="AR73" s="89">
        <f>'법정동(2013)'!AR75-'법정동(2012)'!AR77</f>
        <v>-259</v>
      </c>
      <c r="AS73" s="89">
        <f>'법정동(2013)'!AS75-'법정동(2012)'!AS77</f>
        <v>0</v>
      </c>
      <c r="AT73" s="89">
        <f>'법정동(2013)'!AT75-'법정동(2012)'!AT77</f>
        <v>95242.6</v>
      </c>
      <c r="AU73" s="89">
        <f>'법정동(2013)'!AU75-'법정동(2012)'!AU77</f>
        <v>8</v>
      </c>
      <c r="AV73" s="89">
        <f>'법정동(2013)'!AV75-'법정동(2012)'!AV77</f>
        <v>0</v>
      </c>
      <c r="AW73" s="89">
        <f>'법정동(2013)'!AW75-'법정동(2012)'!AW77</f>
        <v>0</v>
      </c>
      <c r="AX73" s="89">
        <f>'법정동(2013)'!AX75-'법정동(2012)'!AX77</f>
        <v>0</v>
      </c>
      <c r="AY73" s="89">
        <f>'법정동(2013)'!AY75-'법정동(2012)'!AY77</f>
        <v>0</v>
      </c>
      <c r="AZ73" s="89">
        <f>'법정동(2013)'!AZ75-'법정동(2012)'!AZ77</f>
        <v>0</v>
      </c>
      <c r="BA73" s="89">
        <f>'법정동(2013)'!BA75-'법정동(2012)'!BA77</f>
        <v>0</v>
      </c>
      <c r="BB73" s="89">
        <f>'법정동(2013)'!BB75-'법정동(2012)'!BB77</f>
        <v>0</v>
      </c>
      <c r="BC73" s="89">
        <f>'법정동(2013)'!BC75-'법정동(2012)'!BC77</f>
        <v>0</v>
      </c>
      <c r="BD73" s="89">
        <f>'법정동(2013)'!BD75-'법정동(2012)'!BD77</f>
        <v>-61</v>
      </c>
      <c r="BE73" s="89">
        <f>'법정동(2013)'!BE75-'법정동(2012)'!BE77</f>
        <v>-1</v>
      </c>
      <c r="BF73" s="89">
        <f>'법정동(2013)'!BF75-'법정동(2012)'!BF77</f>
        <v>-3160</v>
      </c>
      <c r="BG73" s="89">
        <f>'법정동(2013)'!BG75-'법정동(2012)'!BG77</f>
        <v>-9</v>
      </c>
    </row>
    <row r="74" spans="1:59" s="84" customFormat="1" ht="21.75" customHeight="1">
      <c r="A74" s="88" t="s">
        <v>77</v>
      </c>
      <c r="B74" s="89">
        <f>'법정동(2013)'!B76-'법정동(2012)'!B78</f>
        <v>-149</v>
      </c>
      <c r="C74" s="89">
        <f>'법정동(2013)'!C76-'법정동(2012)'!C78</f>
        <v>-18</v>
      </c>
      <c r="D74" s="89">
        <f>'법정동(2013)'!D76-'법정동(2012)'!D78</f>
        <v>-17618</v>
      </c>
      <c r="E74" s="89">
        <f>'법정동(2013)'!E76-'법정동(2012)'!E78</f>
        <v>-19</v>
      </c>
      <c r="F74" s="89">
        <f>'법정동(2013)'!F76-'법정동(2012)'!F78</f>
        <v>-66101</v>
      </c>
      <c r="G74" s="89">
        <f>'법정동(2013)'!G76-'법정동(2012)'!G78</f>
        <v>-76</v>
      </c>
      <c r="H74" s="89">
        <f>'법정동(2013)'!H76-'법정동(2012)'!H78</f>
        <v>0</v>
      </c>
      <c r="I74" s="89">
        <f>'법정동(2013)'!I76-'법정동(2012)'!I78</f>
        <v>3</v>
      </c>
      <c r="J74" s="89">
        <f>'법정동(2013)'!J76-'법정동(2012)'!J78</f>
        <v>0</v>
      </c>
      <c r="K74" s="89">
        <f>'법정동(2013)'!K76-'법정동(2012)'!K78</f>
        <v>0</v>
      </c>
      <c r="L74" s="89">
        <f>'법정동(2013)'!L76-'법정동(2012)'!L78</f>
        <v>-16703</v>
      </c>
      <c r="M74" s="89">
        <f>'법정동(2013)'!M76-'법정동(2012)'!M78</f>
        <v>8</v>
      </c>
      <c r="N74" s="89">
        <f>'법정동(2013)'!N76-'법정동(2012)'!N78</f>
        <v>0</v>
      </c>
      <c r="O74" s="89">
        <f>'법정동(2013)'!O76-'법정동(2012)'!O78</f>
        <v>0</v>
      </c>
      <c r="P74" s="89">
        <f>'법정동(2013)'!P76-'법정동(2012)'!P78</f>
        <v>0</v>
      </c>
      <c r="Q74" s="89">
        <f>'법정동(2013)'!Q76-'법정동(2012)'!Q78</f>
        <v>0</v>
      </c>
      <c r="R74" s="89">
        <f>'법정동(2013)'!R76-'법정동(2012)'!R78</f>
        <v>982</v>
      </c>
      <c r="S74" s="89">
        <f>'법정동(2013)'!S76-'법정동(2012)'!S78</f>
        <v>4</v>
      </c>
      <c r="T74" s="89">
        <f>'법정동(2013)'!T76-'법정동(2012)'!T78</f>
        <v>0</v>
      </c>
      <c r="U74" s="89">
        <f>'법정동(2013)'!U76-'법정동(2012)'!U78</f>
        <v>0</v>
      </c>
      <c r="V74" s="89">
        <f>'법정동(2013)'!V76-'법정동(2012)'!V78</f>
        <v>0</v>
      </c>
      <c r="W74" s="89">
        <f>'법정동(2013)'!W76-'법정동(2012)'!W78</f>
        <v>0</v>
      </c>
      <c r="X74" s="89">
        <f>'법정동(2013)'!X76-'법정동(2012)'!X78</f>
        <v>5720</v>
      </c>
      <c r="Y74" s="89">
        <f>'법정동(2013)'!Y76-'법정동(2012)'!Y78</f>
        <v>7</v>
      </c>
      <c r="Z74" s="89">
        <f>'법정동(2013)'!Z76-'법정동(2012)'!Z78</f>
        <v>0</v>
      </c>
      <c r="AA74" s="89">
        <f>'법정동(2013)'!AA76-'법정동(2012)'!AA78</f>
        <v>0</v>
      </c>
      <c r="AB74" s="89">
        <f>'법정동(2013)'!AB76-'법정동(2012)'!AB78</f>
        <v>1070</v>
      </c>
      <c r="AC74" s="89">
        <f>'법정동(2013)'!AC76-'법정동(2012)'!AC78</f>
        <v>0</v>
      </c>
      <c r="AD74" s="89">
        <f>'법정동(2013)'!AD76-'법정동(2012)'!AD78</f>
        <v>92832</v>
      </c>
      <c r="AE74" s="89">
        <f>'법정동(2013)'!AE76-'법정동(2012)'!AE78</f>
        <v>55</v>
      </c>
      <c r="AF74" s="89">
        <f>'법정동(2013)'!AF76-'법정동(2012)'!AF78</f>
        <v>0</v>
      </c>
      <c r="AG74" s="89">
        <f>'법정동(2013)'!AG76-'법정동(2012)'!AG78</f>
        <v>0</v>
      </c>
      <c r="AH74" s="89">
        <f>'법정동(2013)'!AH76-'법정동(2012)'!AH78</f>
        <v>0</v>
      </c>
      <c r="AI74" s="89">
        <f>'법정동(2013)'!AI76-'법정동(2012)'!AI78</f>
        <v>0</v>
      </c>
      <c r="AJ74" s="89">
        <f>'법정동(2013)'!AJ76-'법정동(2012)'!AJ78</f>
        <v>0</v>
      </c>
      <c r="AK74" s="89">
        <f>'법정동(2013)'!AK76-'법정동(2012)'!AK78</f>
        <v>0</v>
      </c>
      <c r="AL74" s="89">
        <f>'법정동(2013)'!AL76-'법정동(2012)'!AL78</f>
        <v>-2102</v>
      </c>
      <c r="AM74" s="89">
        <f>'법정동(2013)'!AM76-'법정동(2012)'!AM78</f>
        <v>-8</v>
      </c>
      <c r="AN74" s="89">
        <f>'법정동(2013)'!AN76-'법정동(2012)'!AN78</f>
        <v>0</v>
      </c>
      <c r="AO74" s="89">
        <f>'법정동(2013)'!AO76-'법정동(2012)'!AO78</f>
        <v>0</v>
      </c>
      <c r="AP74" s="89">
        <f>'법정동(2013)'!AP76-'법정동(2012)'!AP78</f>
        <v>0</v>
      </c>
      <c r="AQ74" s="89">
        <f>'법정동(2013)'!AQ76-'법정동(2012)'!AQ78</f>
        <v>0</v>
      </c>
      <c r="AR74" s="89">
        <f>'법정동(2013)'!AR76-'법정동(2012)'!AR78</f>
        <v>0</v>
      </c>
      <c r="AS74" s="89">
        <f>'법정동(2013)'!AS76-'법정동(2012)'!AS78</f>
        <v>0</v>
      </c>
      <c r="AT74" s="89">
        <f>'법정동(2013)'!AT76-'법정동(2012)'!AT78</f>
        <v>0</v>
      </c>
      <c r="AU74" s="89">
        <f>'법정동(2013)'!AU76-'법정동(2012)'!AU78</f>
        <v>0</v>
      </c>
      <c r="AV74" s="89">
        <f>'법정동(2013)'!AV76-'법정동(2012)'!AV78</f>
        <v>0</v>
      </c>
      <c r="AW74" s="89">
        <f>'법정동(2013)'!AW76-'법정동(2012)'!AW78</f>
        <v>0</v>
      </c>
      <c r="AX74" s="89">
        <f>'법정동(2013)'!AX76-'법정동(2012)'!AX78</f>
        <v>0</v>
      </c>
      <c r="AY74" s="89">
        <f>'법정동(2013)'!AY76-'법정동(2012)'!AY78</f>
        <v>0</v>
      </c>
      <c r="AZ74" s="89">
        <f>'법정동(2013)'!AZ76-'법정동(2012)'!AZ78</f>
        <v>0</v>
      </c>
      <c r="BA74" s="89">
        <f>'법정동(2013)'!BA76-'법정동(2012)'!BA78</f>
        <v>0</v>
      </c>
      <c r="BB74" s="89">
        <f>'법정동(2013)'!BB76-'법정동(2012)'!BB78</f>
        <v>0</v>
      </c>
      <c r="BC74" s="89">
        <f>'법정동(2013)'!BC76-'법정동(2012)'!BC78</f>
        <v>0</v>
      </c>
      <c r="BD74" s="89">
        <f>'법정동(2013)'!BD76-'법정동(2012)'!BD78</f>
        <v>0</v>
      </c>
      <c r="BE74" s="89">
        <f>'법정동(2013)'!BE76-'법정동(2012)'!BE78</f>
        <v>0</v>
      </c>
      <c r="BF74" s="89">
        <f>'법정동(2013)'!BF76-'법정동(2012)'!BF78</f>
        <v>1771</v>
      </c>
      <c r="BG74" s="89">
        <f>'법정동(2013)'!BG76-'법정동(2012)'!BG78</f>
        <v>8</v>
      </c>
    </row>
    <row r="75" spans="1:59" s="84" customFormat="1" ht="21.75" customHeight="1">
      <c r="A75" s="88" t="s">
        <v>78</v>
      </c>
      <c r="B75" s="89">
        <f>'법정동(2013)'!B77-'법정동(2012)'!B79</f>
        <v>-249</v>
      </c>
      <c r="C75" s="89">
        <f>'법정동(2013)'!C77-'법정동(2012)'!C79</f>
        <v>74</v>
      </c>
      <c r="D75" s="89">
        <f>'법정동(2013)'!D77-'법정동(2012)'!D79</f>
        <v>-549</v>
      </c>
      <c r="E75" s="89">
        <f>'법정동(2013)'!E77-'법정동(2012)'!E79</f>
        <v>3</v>
      </c>
      <c r="F75" s="89">
        <f>'법정동(2013)'!F77-'법정동(2012)'!F79</f>
        <v>0</v>
      </c>
      <c r="G75" s="89">
        <f>'법정동(2013)'!G77-'법정동(2012)'!G79</f>
        <v>35</v>
      </c>
      <c r="H75" s="89">
        <f>'법정동(2013)'!H77-'법정동(2012)'!H79</f>
        <v>0</v>
      </c>
      <c r="I75" s="89">
        <f>'법정동(2013)'!I77-'법정동(2012)'!I79</f>
        <v>0</v>
      </c>
      <c r="J75" s="89">
        <f>'법정동(2013)'!J77-'법정동(2012)'!J79</f>
        <v>0</v>
      </c>
      <c r="K75" s="89">
        <f>'법정동(2013)'!K77-'법정동(2012)'!K79</f>
        <v>0</v>
      </c>
      <c r="L75" s="89">
        <f>'법정동(2013)'!L77-'법정동(2012)'!L79</f>
        <v>-249</v>
      </c>
      <c r="M75" s="89">
        <f>'법정동(2013)'!M77-'법정동(2012)'!M79</f>
        <v>29</v>
      </c>
      <c r="N75" s="89">
        <f>'법정동(2013)'!N77-'법정동(2012)'!N79</f>
        <v>0</v>
      </c>
      <c r="O75" s="89">
        <f>'법정동(2013)'!O77-'법정동(2012)'!O79</f>
        <v>0</v>
      </c>
      <c r="P75" s="89">
        <f>'법정동(2013)'!P77-'법정동(2012)'!P79</f>
        <v>0</v>
      </c>
      <c r="Q75" s="89">
        <f>'법정동(2013)'!Q77-'법정동(2012)'!Q79</f>
        <v>0</v>
      </c>
      <c r="R75" s="89">
        <f>'법정동(2013)'!R77-'법정동(2012)'!R79</f>
        <v>-5</v>
      </c>
      <c r="S75" s="89">
        <f>'법정동(2013)'!S77-'법정동(2012)'!S79</f>
        <v>5</v>
      </c>
      <c r="T75" s="89">
        <f>'법정동(2013)'!T77-'법정동(2012)'!T79</f>
        <v>0</v>
      </c>
      <c r="U75" s="89">
        <f>'법정동(2013)'!U77-'법정동(2012)'!U79</f>
        <v>0</v>
      </c>
      <c r="V75" s="89">
        <f>'법정동(2013)'!V77-'법정동(2012)'!V79</f>
        <v>0</v>
      </c>
      <c r="W75" s="89">
        <f>'법정동(2013)'!W77-'법정동(2012)'!W79</f>
        <v>0</v>
      </c>
      <c r="X75" s="89">
        <f>'법정동(2013)'!X77-'법정동(2012)'!X79</f>
        <v>0</v>
      </c>
      <c r="Y75" s="89">
        <f>'법정동(2013)'!Y77-'법정동(2012)'!Y79</f>
        <v>0</v>
      </c>
      <c r="Z75" s="89">
        <f>'법정동(2013)'!Z77-'법정동(2012)'!Z79</f>
        <v>0</v>
      </c>
      <c r="AA75" s="89">
        <f>'법정동(2013)'!AA77-'법정동(2012)'!AA79</f>
        <v>0</v>
      </c>
      <c r="AB75" s="89">
        <f>'법정동(2013)'!AB77-'법정동(2012)'!AB79</f>
        <v>0</v>
      </c>
      <c r="AC75" s="89">
        <f>'법정동(2013)'!AC77-'법정동(2012)'!AC79</f>
        <v>0</v>
      </c>
      <c r="AD75" s="89">
        <f>'법정동(2013)'!AD77-'법정동(2012)'!AD79</f>
        <v>5</v>
      </c>
      <c r="AE75" s="89">
        <f>'법정동(2013)'!AE77-'법정동(2012)'!AE79</f>
        <v>1</v>
      </c>
      <c r="AF75" s="89">
        <f>'법정동(2013)'!AF77-'법정동(2012)'!AF79</f>
        <v>0</v>
      </c>
      <c r="AG75" s="89">
        <f>'법정동(2013)'!AG77-'법정동(2012)'!AG79</f>
        <v>0</v>
      </c>
      <c r="AH75" s="89">
        <f>'법정동(2013)'!AH77-'법정동(2012)'!AH79</f>
        <v>0</v>
      </c>
      <c r="AI75" s="89">
        <f>'법정동(2013)'!AI77-'법정동(2012)'!AI79</f>
        <v>0</v>
      </c>
      <c r="AJ75" s="89">
        <f>'법정동(2013)'!AJ77-'법정동(2012)'!AJ79</f>
        <v>0</v>
      </c>
      <c r="AK75" s="89">
        <f>'법정동(2013)'!AK77-'법정동(2012)'!AK79</f>
        <v>0</v>
      </c>
      <c r="AL75" s="89">
        <f>'법정동(2013)'!AL77-'법정동(2012)'!AL79</f>
        <v>0</v>
      </c>
      <c r="AM75" s="89">
        <f>'법정동(2013)'!AM77-'법정동(2012)'!AM79</f>
        <v>0</v>
      </c>
      <c r="AN75" s="89">
        <f>'법정동(2013)'!AN77-'법정동(2012)'!AN79</f>
        <v>0</v>
      </c>
      <c r="AO75" s="89">
        <f>'법정동(2013)'!AO77-'법정동(2012)'!AO79</f>
        <v>0</v>
      </c>
      <c r="AP75" s="89">
        <f>'법정동(2013)'!AP77-'법정동(2012)'!AP79</f>
        <v>0</v>
      </c>
      <c r="AQ75" s="89">
        <f>'법정동(2013)'!AQ77-'법정동(2012)'!AQ79</f>
        <v>0</v>
      </c>
      <c r="AR75" s="89">
        <f>'법정동(2013)'!AR77-'법정동(2012)'!AR79</f>
        <v>549</v>
      </c>
      <c r="AS75" s="89">
        <f>'법정동(2013)'!AS77-'법정동(2012)'!AS79</f>
        <v>1</v>
      </c>
      <c r="AT75" s="89">
        <f>'법정동(2013)'!AT77-'법정동(2012)'!AT79</f>
        <v>0</v>
      </c>
      <c r="AU75" s="89">
        <f>'법정동(2013)'!AU77-'법정동(2012)'!AU79</f>
        <v>0</v>
      </c>
      <c r="AV75" s="89">
        <f>'법정동(2013)'!AV77-'법정동(2012)'!AV79</f>
        <v>0</v>
      </c>
      <c r="AW75" s="89">
        <f>'법정동(2013)'!AW77-'법정동(2012)'!AW79</f>
        <v>0</v>
      </c>
      <c r="AX75" s="89">
        <f>'법정동(2013)'!AX77-'법정동(2012)'!AX79</f>
        <v>0</v>
      </c>
      <c r="AY75" s="89">
        <f>'법정동(2013)'!AY77-'법정동(2012)'!AY79</f>
        <v>0</v>
      </c>
      <c r="AZ75" s="89">
        <f>'법정동(2013)'!AZ77-'법정동(2012)'!AZ79</f>
        <v>0</v>
      </c>
      <c r="BA75" s="89">
        <f>'법정동(2013)'!BA77-'법정동(2012)'!BA79</f>
        <v>0</v>
      </c>
      <c r="BB75" s="89">
        <f>'법정동(2013)'!BB77-'법정동(2012)'!BB79</f>
        <v>0</v>
      </c>
      <c r="BC75" s="89">
        <f>'법정동(2013)'!BC77-'법정동(2012)'!BC79</f>
        <v>0</v>
      </c>
      <c r="BD75" s="89">
        <f>'법정동(2013)'!BD77-'법정동(2012)'!BD79</f>
        <v>0</v>
      </c>
      <c r="BE75" s="89">
        <f>'법정동(2013)'!BE77-'법정동(2012)'!BE79</f>
        <v>0</v>
      </c>
      <c r="BF75" s="89">
        <f>'법정동(2013)'!BF77-'법정동(2012)'!BF79</f>
        <v>0</v>
      </c>
      <c r="BG75" s="89">
        <f>'법정동(2013)'!BG77-'법정동(2012)'!BG79</f>
        <v>0</v>
      </c>
    </row>
    <row r="76" spans="1:59" s="84" customFormat="1" ht="21.75" customHeight="1">
      <c r="A76" s="88" t="s">
        <v>79</v>
      </c>
      <c r="B76" s="89">
        <f>'법정동(2013)'!B78-'법정동(2012)'!B80</f>
        <v>0</v>
      </c>
      <c r="C76" s="89">
        <f>'법정동(2013)'!C78-'법정동(2012)'!C80</f>
        <v>14</v>
      </c>
      <c r="D76" s="89">
        <f>'법정동(2013)'!D78-'법정동(2012)'!D80</f>
        <v>-5003</v>
      </c>
      <c r="E76" s="89">
        <f>'법정동(2013)'!E78-'법정동(2012)'!E80</f>
        <v>-7</v>
      </c>
      <c r="F76" s="89">
        <f>'법정동(2013)'!F78-'법정동(2012)'!F80</f>
        <v>-680</v>
      </c>
      <c r="G76" s="89">
        <f>'법정동(2013)'!G78-'법정동(2012)'!G80</f>
        <v>1</v>
      </c>
      <c r="H76" s="89">
        <f>'법정동(2013)'!H78-'법정동(2012)'!H80</f>
        <v>0</v>
      </c>
      <c r="I76" s="89">
        <f>'법정동(2013)'!I78-'법정동(2012)'!I80</f>
        <v>0</v>
      </c>
      <c r="J76" s="89">
        <f>'법정동(2013)'!J78-'법정동(2012)'!J80</f>
        <v>0</v>
      </c>
      <c r="K76" s="89">
        <f>'법정동(2013)'!K78-'법정동(2012)'!K80</f>
        <v>0</v>
      </c>
      <c r="L76" s="89">
        <f>'법정동(2013)'!L78-'법정동(2012)'!L80</f>
        <v>0</v>
      </c>
      <c r="M76" s="89">
        <f>'법정동(2013)'!M78-'법정동(2012)'!M80</f>
        <v>6</v>
      </c>
      <c r="N76" s="89">
        <f>'법정동(2013)'!N78-'법정동(2012)'!N80</f>
        <v>0</v>
      </c>
      <c r="O76" s="89">
        <f>'법정동(2013)'!O78-'법정동(2012)'!O80</f>
        <v>0</v>
      </c>
      <c r="P76" s="89">
        <f>'법정동(2013)'!P78-'법정동(2012)'!P80</f>
        <v>0</v>
      </c>
      <c r="Q76" s="89">
        <f>'법정동(2013)'!Q78-'법정동(2012)'!Q80</f>
        <v>0</v>
      </c>
      <c r="R76" s="89">
        <f>'법정동(2013)'!R78-'법정동(2012)'!R80</f>
        <v>11997</v>
      </c>
      <c r="S76" s="89">
        <f>'법정동(2013)'!S78-'법정동(2012)'!S80</f>
        <v>12</v>
      </c>
      <c r="T76" s="89">
        <f>'법정동(2013)'!T78-'법정동(2012)'!T80</f>
        <v>0</v>
      </c>
      <c r="U76" s="89">
        <f>'법정동(2013)'!U78-'법정동(2012)'!U80</f>
        <v>0</v>
      </c>
      <c r="V76" s="89">
        <f>'법정동(2013)'!V78-'법정동(2012)'!V80</f>
        <v>-8505</v>
      </c>
      <c r="W76" s="89">
        <f>'법정동(2013)'!W78-'법정동(2012)'!W80</f>
        <v>-3</v>
      </c>
      <c r="X76" s="89">
        <f>'법정동(2013)'!X78-'법정동(2012)'!X80</f>
        <v>2134</v>
      </c>
      <c r="Y76" s="89">
        <f>'법정동(2013)'!Y78-'법정동(2012)'!Y80</f>
        <v>1</v>
      </c>
      <c r="Z76" s="89">
        <f>'법정동(2013)'!Z78-'법정동(2012)'!Z80</f>
        <v>0</v>
      </c>
      <c r="AA76" s="89">
        <f>'법정동(2013)'!AA78-'법정동(2012)'!AA80</f>
        <v>0</v>
      </c>
      <c r="AB76" s="89">
        <f>'법정동(2013)'!AB78-'법정동(2012)'!AB80</f>
        <v>0</v>
      </c>
      <c r="AC76" s="89">
        <f>'법정동(2013)'!AC78-'법정동(2012)'!AC80</f>
        <v>0</v>
      </c>
      <c r="AD76" s="89">
        <f>'법정동(2013)'!AD78-'법정동(2012)'!AD80</f>
        <v>57</v>
      </c>
      <c r="AE76" s="89">
        <f>'법정동(2013)'!AE78-'법정동(2012)'!AE80</f>
        <v>4</v>
      </c>
      <c r="AF76" s="89">
        <f>'법정동(2013)'!AF78-'법정동(2012)'!AF80</f>
        <v>0</v>
      </c>
      <c r="AG76" s="89">
        <f>'법정동(2013)'!AG78-'법정동(2012)'!AG80</f>
        <v>0</v>
      </c>
      <c r="AH76" s="89">
        <f>'법정동(2013)'!AH78-'법정동(2012)'!AH80</f>
        <v>0</v>
      </c>
      <c r="AI76" s="89">
        <f>'법정동(2013)'!AI78-'법정동(2012)'!AI80</f>
        <v>0</v>
      </c>
      <c r="AJ76" s="89">
        <f>'법정동(2013)'!AJ78-'법정동(2012)'!AJ80</f>
        <v>0</v>
      </c>
      <c r="AK76" s="89">
        <f>'법정동(2013)'!AK78-'법정동(2012)'!AK80</f>
        <v>0</v>
      </c>
      <c r="AL76" s="89">
        <f>'법정동(2013)'!AL78-'법정동(2012)'!AL80</f>
        <v>0</v>
      </c>
      <c r="AM76" s="89">
        <f>'법정동(2013)'!AM78-'법정동(2012)'!AM80</f>
        <v>0</v>
      </c>
      <c r="AN76" s="89">
        <f>'법정동(2013)'!AN78-'법정동(2012)'!AN80</f>
        <v>0</v>
      </c>
      <c r="AO76" s="89">
        <f>'법정동(2013)'!AO78-'법정동(2012)'!AO80</f>
        <v>0</v>
      </c>
      <c r="AP76" s="89">
        <f>'법정동(2013)'!AP78-'법정동(2012)'!AP80</f>
        <v>0</v>
      </c>
      <c r="AQ76" s="89">
        <f>'법정동(2013)'!AQ78-'법정동(2012)'!AQ80</f>
        <v>0</v>
      </c>
      <c r="AR76" s="89">
        <f>'법정동(2013)'!AR78-'법정동(2012)'!AR80</f>
        <v>0</v>
      </c>
      <c r="AS76" s="89">
        <f>'법정동(2013)'!AS78-'법정동(2012)'!AS80</f>
        <v>0</v>
      </c>
      <c r="AT76" s="89">
        <f>'법정동(2013)'!AT78-'법정동(2012)'!AT80</f>
        <v>0</v>
      </c>
      <c r="AU76" s="89">
        <f>'법정동(2013)'!AU78-'법정동(2012)'!AU80</f>
        <v>0</v>
      </c>
      <c r="AV76" s="89">
        <f>'법정동(2013)'!AV78-'법정동(2012)'!AV80</f>
        <v>0</v>
      </c>
      <c r="AW76" s="89">
        <f>'법정동(2013)'!AW78-'법정동(2012)'!AW80</f>
        <v>0</v>
      </c>
      <c r="AX76" s="89">
        <f>'법정동(2013)'!AX78-'법정동(2012)'!AX80</f>
        <v>0</v>
      </c>
      <c r="AY76" s="89">
        <f>'법정동(2013)'!AY78-'법정동(2012)'!AY80</f>
        <v>0</v>
      </c>
      <c r="AZ76" s="89">
        <f>'법정동(2013)'!AZ78-'법정동(2012)'!AZ80</f>
        <v>0</v>
      </c>
      <c r="BA76" s="89">
        <f>'법정동(2013)'!BA78-'법정동(2012)'!BA80</f>
        <v>0</v>
      </c>
      <c r="BB76" s="89">
        <f>'법정동(2013)'!BB78-'법정동(2012)'!BB80</f>
        <v>0</v>
      </c>
      <c r="BC76" s="89">
        <f>'법정동(2013)'!BC78-'법정동(2012)'!BC80</f>
        <v>0</v>
      </c>
      <c r="BD76" s="89">
        <f>'법정동(2013)'!BD78-'법정동(2012)'!BD80</f>
        <v>0</v>
      </c>
      <c r="BE76" s="89">
        <f>'법정동(2013)'!BE78-'법정동(2012)'!BE80</f>
        <v>0</v>
      </c>
      <c r="BF76" s="89">
        <f>'법정동(2013)'!BF78-'법정동(2012)'!BF80</f>
        <v>0</v>
      </c>
      <c r="BG76" s="89">
        <f>'법정동(2013)'!BG78-'법정동(2012)'!BG80</f>
        <v>0</v>
      </c>
    </row>
    <row r="77" spans="1:59" s="84" customFormat="1" ht="21.75" customHeight="1">
      <c r="A77" s="88" t="s">
        <v>80</v>
      </c>
      <c r="B77" s="89">
        <f>'법정동(2013)'!B79-'법정동(2012)'!B81</f>
        <v>2752</v>
      </c>
      <c r="C77" s="89">
        <f>'법정동(2013)'!C79-'법정동(2012)'!C81</f>
        <v>12</v>
      </c>
      <c r="D77" s="89">
        <f>'법정동(2013)'!D79-'법정동(2012)'!D81</f>
        <v>-1606</v>
      </c>
      <c r="E77" s="89">
        <f>'법정동(2013)'!E79-'법정동(2012)'!E81</f>
        <v>-1</v>
      </c>
      <c r="F77" s="89">
        <f>'법정동(2013)'!F79-'법정동(2012)'!F81</f>
        <v>24717</v>
      </c>
      <c r="G77" s="89">
        <f>'법정동(2013)'!G79-'법정동(2012)'!G81</f>
        <v>6</v>
      </c>
      <c r="H77" s="89">
        <f>'법정동(2013)'!H79-'법정동(2012)'!H81</f>
        <v>0</v>
      </c>
      <c r="I77" s="89">
        <f>'법정동(2013)'!I79-'법정동(2012)'!I81</f>
        <v>0</v>
      </c>
      <c r="J77" s="89">
        <f>'법정동(2013)'!J79-'법정동(2012)'!J81</f>
        <v>0</v>
      </c>
      <c r="K77" s="89">
        <f>'법정동(2013)'!K79-'법정동(2012)'!K81</f>
        <v>0</v>
      </c>
      <c r="L77" s="89">
        <f>'법정동(2013)'!L79-'법정동(2012)'!L81</f>
        <v>-709</v>
      </c>
      <c r="M77" s="89">
        <f>'법정동(2013)'!M79-'법정동(2012)'!M81</f>
        <v>5</v>
      </c>
      <c r="N77" s="89">
        <f>'법정동(2013)'!N79-'법정동(2012)'!N81</f>
        <v>0</v>
      </c>
      <c r="O77" s="89">
        <f>'법정동(2013)'!O79-'법정동(2012)'!O81</f>
        <v>0</v>
      </c>
      <c r="P77" s="89">
        <f>'법정동(2013)'!P79-'법정동(2012)'!P81</f>
        <v>0</v>
      </c>
      <c r="Q77" s="89">
        <f>'법정동(2013)'!Q79-'법정동(2012)'!Q81</f>
        <v>0</v>
      </c>
      <c r="R77" s="89">
        <f>'법정동(2013)'!R79-'법정동(2012)'!R81</f>
        <v>1291</v>
      </c>
      <c r="S77" s="89">
        <f>'법정동(2013)'!S79-'법정동(2012)'!S81</f>
        <v>2</v>
      </c>
      <c r="T77" s="89">
        <f>'법정동(2013)'!T79-'법정동(2012)'!T81</f>
        <v>0</v>
      </c>
      <c r="U77" s="89">
        <f>'법정동(2013)'!U79-'법정동(2012)'!U81</f>
        <v>0</v>
      </c>
      <c r="V77" s="89">
        <f>'법정동(2013)'!V79-'법정동(2012)'!V81</f>
        <v>0</v>
      </c>
      <c r="W77" s="89">
        <f>'법정동(2013)'!W79-'법정동(2012)'!W81</f>
        <v>0</v>
      </c>
      <c r="X77" s="89">
        <f>'법정동(2013)'!X79-'법정동(2012)'!X81</f>
        <v>0</v>
      </c>
      <c r="Y77" s="89">
        <f>'법정동(2013)'!Y79-'법정동(2012)'!Y81</f>
        <v>0</v>
      </c>
      <c r="Z77" s="89">
        <f>'법정동(2013)'!Z79-'법정동(2012)'!Z81</f>
        <v>0</v>
      </c>
      <c r="AA77" s="89">
        <f>'법정동(2013)'!AA79-'법정동(2012)'!AA81</f>
        <v>0</v>
      </c>
      <c r="AB77" s="89">
        <f>'법정동(2013)'!AB79-'법정동(2012)'!AB81</f>
        <v>0</v>
      </c>
      <c r="AC77" s="89">
        <f>'법정동(2013)'!AC79-'법정동(2012)'!AC81</f>
        <v>0</v>
      </c>
      <c r="AD77" s="89">
        <f>'법정동(2013)'!AD79-'법정동(2012)'!AD81</f>
        <v>2384</v>
      </c>
      <c r="AE77" s="89">
        <f>'법정동(2013)'!AE79-'법정동(2012)'!AE81</f>
        <v>3</v>
      </c>
      <c r="AF77" s="89">
        <f>'법정동(2013)'!AF79-'법정동(2012)'!AF81</f>
        <v>0</v>
      </c>
      <c r="AG77" s="89">
        <f>'법정동(2013)'!AG79-'법정동(2012)'!AG81</f>
        <v>0</v>
      </c>
      <c r="AH77" s="89">
        <f>'법정동(2013)'!AH79-'법정동(2012)'!AH81</f>
        <v>0</v>
      </c>
      <c r="AI77" s="89">
        <f>'법정동(2013)'!AI79-'법정동(2012)'!AI81</f>
        <v>0</v>
      </c>
      <c r="AJ77" s="89">
        <f>'법정동(2013)'!AJ79-'법정동(2012)'!AJ81</f>
        <v>0</v>
      </c>
      <c r="AK77" s="89">
        <f>'법정동(2013)'!AK79-'법정동(2012)'!AK81</f>
        <v>0</v>
      </c>
      <c r="AL77" s="89">
        <f>'법정동(2013)'!AL79-'법정동(2012)'!AL81</f>
        <v>0</v>
      </c>
      <c r="AM77" s="89">
        <f>'법정동(2013)'!AM79-'법정동(2012)'!AM81</f>
        <v>0</v>
      </c>
      <c r="AN77" s="89">
        <f>'법정동(2013)'!AN79-'법정동(2012)'!AN81</f>
        <v>0</v>
      </c>
      <c r="AO77" s="89">
        <f>'법정동(2013)'!AO79-'법정동(2012)'!AO81</f>
        <v>0</v>
      </c>
      <c r="AP77" s="89">
        <f>'법정동(2013)'!AP79-'법정동(2012)'!AP81</f>
        <v>0</v>
      </c>
      <c r="AQ77" s="89">
        <f>'법정동(2013)'!AQ79-'법정동(2012)'!AQ81</f>
        <v>0</v>
      </c>
      <c r="AR77" s="89">
        <f>'법정동(2013)'!AR79-'법정동(2012)'!AR81</f>
        <v>0</v>
      </c>
      <c r="AS77" s="89">
        <f>'법정동(2013)'!AS79-'법정동(2012)'!AS81</f>
        <v>0</v>
      </c>
      <c r="AT77" s="89">
        <f>'법정동(2013)'!AT79-'법정동(2012)'!AT81</f>
        <v>0</v>
      </c>
      <c r="AU77" s="89">
        <f>'법정동(2013)'!AU79-'법정동(2012)'!AU81</f>
        <v>0</v>
      </c>
      <c r="AV77" s="89">
        <f>'법정동(2013)'!AV79-'법정동(2012)'!AV81</f>
        <v>0</v>
      </c>
      <c r="AW77" s="89">
        <f>'법정동(2013)'!AW79-'법정동(2012)'!AW81</f>
        <v>0</v>
      </c>
      <c r="AX77" s="89">
        <f>'법정동(2013)'!AX79-'법정동(2012)'!AX81</f>
        <v>0</v>
      </c>
      <c r="AY77" s="89">
        <f>'법정동(2013)'!AY79-'법정동(2012)'!AY81</f>
        <v>0</v>
      </c>
      <c r="AZ77" s="89">
        <f>'법정동(2013)'!AZ79-'법정동(2012)'!AZ81</f>
        <v>0</v>
      </c>
      <c r="BA77" s="89">
        <f>'법정동(2013)'!BA79-'법정동(2012)'!BA81</f>
        <v>0</v>
      </c>
      <c r="BB77" s="89">
        <f>'법정동(2013)'!BB79-'법정동(2012)'!BB81</f>
        <v>0</v>
      </c>
      <c r="BC77" s="89">
        <f>'법정동(2013)'!BC79-'법정동(2012)'!BC81</f>
        <v>0</v>
      </c>
      <c r="BD77" s="89">
        <f>'법정동(2013)'!BD79-'법정동(2012)'!BD81</f>
        <v>0</v>
      </c>
      <c r="BE77" s="89">
        <f>'법정동(2013)'!BE79-'법정동(2012)'!BE81</f>
        <v>0</v>
      </c>
      <c r="BF77" s="89">
        <f>'법정동(2013)'!BF79-'법정동(2012)'!BF81</f>
        <v>-23325</v>
      </c>
      <c r="BG77" s="89">
        <f>'법정동(2013)'!BG79-'법정동(2012)'!BG81</f>
        <v>-3</v>
      </c>
    </row>
    <row r="78" spans="1:59" s="84" customFormat="1" ht="21.75" customHeight="1">
      <c r="A78" s="88" t="s">
        <v>81</v>
      </c>
      <c r="B78" s="89">
        <f>'법정동(2013)'!B80-'법정동(2012)'!B82</f>
        <v>0</v>
      </c>
      <c r="C78" s="89">
        <f>'법정동(2013)'!C80-'법정동(2012)'!C82</f>
        <v>2</v>
      </c>
      <c r="D78" s="89">
        <f>'법정동(2013)'!D80-'법정동(2012)'!D82</f>
        <v>0</v>
      </c>
      <c r="E78" s="89">
        <f>'법정동(2013)'!E80-'법정동(2012)'!E82</f>
        <v>0</v>
      </c>
      <c r="F78" s="89">
        <f>'법정동(2013)'!F80-'법정동(2012)'!F82</f>
        <v>0</v>
      </c>
      <c r="G78" s="89">
        <f>'법정동(2013)'!G80-'법정동(2012)'!G82</f>
        <v>0</v>
      </c>
      <c r="H78" s="89">
        <f>'법정동(2013)'!H80-'법정동(2012)'!H82</f>
        <v>0</v>
      </c>
      <c r="I78" s="89">
        <f>'법정동(2013)'!I80-'법정동(2012)'!I82</f>
        <v>0</v>
      </c>
      <c r="J78" s="89">
        <f>'법정동(2013)'!J80-'법정동(2012)'!J82</f>
        <v>0</v>
      </c>
      <c r="K78" s="89">
        <f>'법정동(2013)'!K80-'법정동(2012)'!K82</f>
        <v>0</v>
      </c>
      <c r="L78" s="89">
        <f>'법정동(2013)'!L80-'법정동(2012)'!L82</f>
        <v>0</v>
      </c>
      <c r="M78" s="89">
        <f>'법정동(2013)'!M80-'법정동(2012)'!M82</f>
        <v>0</v>
      </c>
      <c r="N78" s="89">
        <f>'법정동(2013)'!N80-'법정동(2012)'!N82</f>
        <v>0</v>
      </c>
      <c r="O78" s="89">
        <f>'법정동(2013)'!O80-'법정동(2012)'!O82</f>
        <v>0</v>
      </c>
      <c r="P78" s="89">
        <f>'법정동(2013)'!P80-'법정동(2012)'!P82</f>
        <v>0</v>
      </c>
      <c r="Q78" s="89">
        <f>'법정동(2013)'!Q80-'법정동(2012)'!Q82</f>
        <v>0</v>
      </c>
      <c r="R78" s="89">
        <f>'법정동(2013)'!R80-'법정동(2012)'!R82</f>
        <v>-84</v>
      </c>
      <c r="S78" s="89">
        <f>'법정동(2013)'!S80-'법정동(2012)'!S82</f>
        <v>1</v>
      </c>
      <c r="T78" s="89">
        <f>'법정동(2013)'!T80-'법정동(2012)'!T82</f>
        <v>0</v>
      </c>
      <c r="U78" s="89">
        <f>'법정동(2013)'!U80-'법정동(2012)'!U82</f>
        <v>0</v>
      </c>
      <c r="V78" s="89">
        <f>'법정동(2013)'!V80-'법정동(2012)'!V82</f>
        <v>0</v>
      </c>
      <c r="W78" s="89">
        <f>'법정동(2013)'!W80-'법정동(2012)'!W82</f>
        <v>0</v>
      </c>
      <c r="X78" s="89">
        <f>'법정동(2013)'!X80-'법정동(2012)'!X82</f>
        <v>0</v>
      </c>
      <c r="Y78" s="89">
        <f>'법정동(2013)'!Y80-'법정동(2012)'!Y82</f>
        <v>0</v>
      </c>
      <c r="Z78" s="89">
        <f>'법정동(2013)'!Z80-'법정동(2012)'!Z82</f>
        <v>0</v>
      </c>
      <c r="AA78" s="89">
        <f>'법정동(2013)'!AA80-'법정동(2012)'!AA82</f>
        <v>0</v>
      </c>
      <c r="AB78" s="89">
        <f>'법정동(2013)'!AB80-'법정동(2012)'!AB82</f>
        <v>0</v>
      </c>
      <c r="AC78" s="89">
        <f>'법정동(2013)'!AC80-'법정동(2012)'!AC82</f>
        <v>0</v>
      </c>
      <c r="AD78" s="89">
        <f>'법정동(2013)'!AD80-'법정동(2012)'!AD82</f>
        <v>84</v>
      </c>
      <c r="AE78" s="89">
        <f>'법정동(2013)'!AE80-'법정동(2012)'!AE82</f>
        <v>1</v>
      </c>
      <c r="AF78" s="89">
        <f>'법정동(2013)'!AF80-'법정동(2012)'!AF82</f>
        <v>0</v>
      </c>
      <c r="AG78" s="89">
        <f>'법정동(2013)'!AG80-'법정동(2012)'!AG82</f>
        <v>0</v>
      </c>
      <c r="AH78" s="89">
        <f>'법정동(2013)'!AH80-'법정동(2012)'!AH82</f>
        <v>0</v>
      </c>
      <c r="AI78" s="89">
        <f>'법정동(2013)'!AI80-'법정동(2012)'!AI82</f>
        <v>0</v>
      </c>
      <c r="AJ78" s="89">
        <f>'법정동(2013)'!AJ80-'법정동(2012)'!AJ82</f>
        <v>0</v>
      </c>
      <c r="AK78" s="89">
        <f>'법정동(2013)'!AK80-'법정동(2012)'!AK82</f>
        <v>0</v>
      </c>
      <c r="AL78" s="89">
        <f>'법정동(2013)'!AL80-'법정동(2012)'!AL82</f>
        <v>0</v>
      </c>
      <c r="AM78" s="89">
        <f>'법정동(2013)'!AM80-'법정동(2012)'!AM82</f>
        <v>0</v>
      </c>
      <c r="AN78" s="89">
        <f>'법정동(2013)'!AN80-'법정동(2012)'!AN82</f>
        <v>0</v>
      </c>
      <c r="AO78" s="89">
        <f>'법정동(2013)'!AO80-'법정동(2012)'!AO82</f>
        <v>0</v>
      </c>
      <c r="AP78" s="89">
        <f>'법정동(2013)'!AP80-'법정동(2012)'!AP82</f>
        <v>0</v>
      </c>
      <c r="AQ78" s="89">
        <f>'법정동(2013)'!AQ80-'법정동(2012)'!AQ82</f>
        <v>0</v>
      </c>
      <c r="AR78" s="89">
        <f>'법정동(2013)'!AR80-'법정동(2012)'!AR82</f>
        <v>0</v>
      </c>
      <c r="AS78" s="89">
        <f>'법정동(2013)'!AS80-'법정동(2012)'!AS82</f>
        <v>0</v>
      </c>
      <c r="AT78" s="89">
        <f>'법정동(2013)'!AT80-'법정동(2012)'!AT82</f>
        <v>0</v>
      </c>
      <c r="AU78" s="89">
        <f>'법정동(2013)'!AU80-'법정동(2012)'!AU82</f>
        <v>0</v>
      </c>
      <c r="AV78" s="89">
        <f>'법정동(2013)'!AV80-'법정동(2012)'!AV82</f>
        <v>0</v>
      </c>
      <c r="AW78" s="89">
        <f>'법정동(2013)'!AW80-'법정동(2012)'!AW82</f>
        <v>0</v>
      </c>
      <c r="AX78" s="89">
        <f>'법정동(2013)'!AX80-'법정동(2012)'!AX82</f>
        <v>0</v>
      </c>
      <c r="AY78" s="89">
        <f>'법정동(2013)'!AY80-'법정동(2012)'!AY82</f>
        <v>0</v>
      </c>
      <c r="AZ78" s="89">
        <f>'법정동(2013)'!AZ80-'법정동(2012)'!AZ82</f>
        <v>0</v>
      </c>
      <c r="BA78" s="89">
        <f>'법정동(2013)'!BA80-'법정동(2012)'!BA82</f>
        <v>0</v>
      </c>
      <c r="BB78" s="89">
        <f>'법정동(2013)'!BB80-'법정동(2012)'!BB82</f>
        <v>0</v>
      </c>
      <c r="BC78" s="89">
        <f>'법정동(2013)'!BC80-'법정동(2012)'!BC82</f>
        <v>0</v>
      </c>
      <c r="BD78" s="89">
        <f>'법정동(2013)'!BD80-'법정동(2012)'!BD82</f>
        <v>0</v>
      </c>
      <c r="BE78" s="89">
        <f>'법정동(2013)'!BE80-'법정동(2012)'!BE82</f>
        <v>0</v>
      </c>
      <c r="BF78" s="89">
        <f>'법정동(2013)'!BF80-'법정동(2012)'!BF82</f>
        <v>0</v>
      </c>
      <c r="BG78" s="89">
        <f>'법정동(2013)'!BG80-'법정동(2012)'!BG82</f>
        <v>0</v>
      </c>
    </row>
    <row r="79" spans="1:59" s="84" customFormat="1" ht="21.75" customHeight="1">
      <c r="A79" s="88" t="s">
        <v>82</v>
      </c>
      <c r="B79" s="89">
        <f>'법정동(2013)'!B81-'법정동(2012)'!B83</f>
        <v>-255</v>
      </c>
      <c r="C79" s="89">
        <f>'법정동(2013)'!C81-'법정동(2012)'!C83</f>
        <v>27</v>
      </c>
      <c r="D79" s="89">
        <f>'법정동(2013)'!D81-'법정동(2012)'!D83</f>
        <v>-3260</v>
      </c>
      <c r="E79" s="89">
        <f>'법정동(2013)'!E81-'법정동(2012)'!E83</f>
        <v>1</v>
      </c>
      <c r="F79" s="89">
        <f>'법정동(2013)'!F81-'법정동(2012)'!F83</f>
        <v>-1362</v>
      </c>
      <c r="G79" s="89">
        <f>'법정동(2013)'!G81-'법정동(2012)'!G83</f>
        <v>4</v>
      </c>
      <c r="H79" s="89">
        <f>'법정동(2013)'!H81-'법정동(2012)'!H83</f>
        <v>0</v>
      </c>
      <c r="I79" s="89">
        <f>'법정동(2013)'!I81-'법정동(2012)'!I83</f>
        <v>0</v>
      </c>
      <c r="J79" s="89">
        <f>'법정동(2013)'!J81-'법정동(2012)'!J83</f>
        <v>0</v>
      </c>
      <c r="K79" s="89">
        <f>'법정동(2013)'!K81-'법정동(2012)'!K83</f>
        <v>0</v>
      </c>
      <c r="L79" s="89">
        <f>'법정동(2013)'!L81-'법정동(2012)'!L83</f>
        <v>7</v>
      </c>
      <c r="M79" s="89">
        <f>'법정동(2013)'!M81-'법정동(2012)'!M83</f>
        <v>1</v>
      </c>
      <c r="N79" s="89">
        <f>'법정동(2013)'!N81-'법정동(2012)'!N83</f>
        <v>0</v>
      </c>
      <c r="O79" s="89">
        <f>'법정동(2013)'!O81-'법정동(2012)'!O83</f>
        <v>0</v>
      </c>
      <c r="P79" s="89">
        <f>'법정동(2013)'!P81-'법정동(2012)'!P83</f>
        <v>0</v>
      </c>
      <c r="Q79" s="89">
        <f>'법정동(2013)'!Q81-'법정동(2012)'!Q83</f>
        <v>0</v>
      </c>
      <c r="R79" s="89">
        <f>'법정동(2013)'!R81-'법정동(2012)'!R83</f>
        <v>1154</v>
      </c>
      <c r="S79" s="89">
        <f>'법정동(2013)'!S81-'법정동(2012)'!S83</f>
        <v>2</v>
      </c>
      <c r="T79" s="89">
        <f>'법정동(2013)'!T81-'법정동(2012)'!T83</f>
        <v>2106</v>
      </c>
      <c r="U79" s="89">
        <f>'법정동(2013)'!U81-'법정동(2012)'!U83</f>
        <v>1</v>
      </c>
      <c r="V79" s="89">
        <f>'법정동(2013)'!V81-'법정동(2012)'!V83</f>
        <v>0</v>
      </c>
      <c r="W79" s="89">
        <f>'법정동(2013)'!W81-'법정동(2012)'!W83</f>
        <v>0</v>
      </c>
      <c r="X79" s="89">
        <f>'법정동(2013)'!X81-'법정동(2012)'!X83</f>
        <v>1359</v>
      </c>
      <c r="Y79" s="89">
        <f>'법정동(2013)'!Y81-'법정동(2012)'!Y83</f>
        <v>1</v>
      </c>
      <c r="Z79" s="89">
        <f>'법정동(2013)'!Z81-'법정동(2012)'!Z83</f>
        <v>0</v>
      </c>
      <c r="AA79" s="89">
        <f>'법정동(2013)'!AA81-'법정동(2012)'!AA83</f>
        <v>0</v>
      </c>
      <c r="AB79" s="89">
        <f>'법정동(2013)'!AB81-'법정동(2012)'!AB83</f>
        <v>0</v>
      </c>
      <c r="AC79" s="89">
        <f>'법정동(2013)'!AC81-'법정동(2012)'!AC83</f>
        <v>0</v>
      </c>
      <c r="AD79" s="89">
        <f>'법정동(2013)'!AD81-'법정동(2012)'!AD83</f>
        <v>-150</v>
      </c>
      <c r="AE79" s="89">
        <f>'법정동(2013)'!AE81-'법정동(2012)'!AE83</f>
        <v>10</v>
      </c>
      <c r="AF79" s="89">
        <f>'법정동(2013)'!AF81-'법정동(2012)'!AF83</f>
        <v>-109</v>
      </c>
      <c r="AG79" s="89">
        <f>'법정동(2013)'!AG81-'법정동(2012)'!AG83</f>
        <v>5</v>
      </c>
      <c r="AH79" s="89">
        <f>'법정동(2013)'!AH81-'법정동(2012)'!AH83</f>
        <v>0</v>
      </c>
      <c r="AI79" s="89">
        <f>'법정동(2013)'!AI81-'법정동(2012)'!AI83</f>
        <v>0</v>
      </c>
      <c r="AJ79" s="89">
        <f>'법정동(2013)'!AJ81-'법정동(2012)'!AJ83</f>
        <v>0</v>
      </c>
      <c r="AK79" s="89">
        <f>'법정동(2013)'!AK81-'법정동(2012)'!AK83</f>
        <v>0</v>
      </c>
      <c r="AL79" s="89">
        <f>'법정동(2013)'!AL81-'법정동(2012)'!AL83</f>
        <v>0</v>
      </c>
      <c r="AM79" s="89">
        <f>'법정동(2013)'!AM81-'법정동(2012)'!AM83</f>
        <v>2</v>
      </c>
      <c r="AN79" s="89">
        <f>'법정동(2013)'!AN81-'법정동(2012)'!AN83</f>
        <v>0</v>
      </c>
      <c r="AO79" s="89">
        <f>'법정동(2013)'!AO81-'법정동(2012)'!AO83</f>
        <v>0</v>
      </c>
      <c r="AP79" s="89">
        <f>'법정동(2013)'!AP81-'법정동(2012)'!AP83</f>
        <v>0</v>
      </c>
      <c r="AQ79" s="89">
        <f>'법정동(2013)'!AQ81-'법정동(2012)'!AQ83</f>
        <v>0</v>
      </c>
      <c r="AR79" s="89">
        <f>'법정동(2013)'!AR81-'법정동(2012)'!AR83</f>
        <v>0</v>
      </c>
      <c r="AS79" s="89">
        <f>'법정동(2013)'!AS81-'법정동(2012)'!AS83</f>
        <v>0</v>
      </c>
      <c r="AT79" s="89">
        <f>'법정동(2013)'!AT81-'법정동(2012)'!AT83</f>
        <v>0</v>
      </c>
      <c r="AU79" s="89">
        <f>'법정동(2013)'!AU81-'법정동(2012)'!AU83</f>
        <v>0</v>
      </c>
      <c r="AV79" s="89">
        <f>'법정동(2013)'!AV81-'법정동(2012)'!AV83</f>
        <v>0</v>
      </c>
      <c r="AW79" s="89">
        <f>'법정동(2013)'!AW81-'법정동(2012)'!AW83</f>
        <v>0</v>
      </c>
      <c r="AX79" s="89">
        <f>'법정동(2013)'!AX81-'법정동(2012)'!AX83</f>
        <v>0</v>
      </c>
      <c r="AY79" s="89">
        <f>'법정동(2013)'!AY81-'법정동(2012)'!AY83</f>
        <v>0</v>
      </c>
      <c r="AZ79" s="89">
        <f>'법정동(2013)'!AZ81-'법정동(2012)'!AZ83</f>
        <v>0</v>
      </c>
      <c r="BA79" s="89">
        <f>'법정동(2013)'!BA81-'법정동(2012)'!BA83</f>
        <v>0</v>
      </c>
      <c r="BB79" s="89">
        <f>'법정동(2013)'!BB81-'법정동(2012)'!BB83</f>
        <v>0</v>
      </c>
      <c r="BC79" s="89">
        <f>'법정동(2013)'!BC81-'법정동(2012)'!BC83</f>
        <v>0</v>
      </c>
      <c r="BD79" s="89">
        <f>'법정동(2013)'!BD81-'법정동(2012)'!BD83</f>
        <v>0</v>
      </c>
      <c r="BE79" s="89">
        <f>'법정동(2013)'!BE81-'법정동(2012)'!BE83</f>
        <v>0</v>
      </c>
      <c r="BF79" s="89">
        <f>'법정동(2013)'!BF81-'법정동(2012)'!BF83</f>
        <v>0</v>
      </c>
      <c r="BG79" s="89">
        <f>'법정동(2013)'!BG81-'법정동(2012)'!BG83</f>
        <v>0</v>
      </c>
    </row>
    <row r="80" spans="1:59" s="84" customFormat="1" ht="21.75" customHeight="1">
      <c r="A80" s="88" t="s">
        <v>83</v>
      </c>
      <c r="B80" s="89">
        <f>'법정동(2013)'!B82-'법정동(2012)'!B84</f>
        <v>0</v>
      </c>
      <c r="C80" s="89">
        <f>'법정동(2013)'!C82-'법정동(2012)'!C84</f>
        <v>37</v>
      </c>
      <c r="D80" s="89">
        <f>'법정동(2013)'!D82-'법정동(2012)'!D84</f>
        <v>-1027</v>
      </c>
      <c r="E80" s="89">
        <f>'법정동(2013)'!E82-'법정동(2012)'!E84</f>
        <v>5</v>
      </c>
      <c r="F80" s="89">
        <f>'법정동(2013)'!F82-'법정동(2012)'!F84</f>
        <v>-2427</v>
      </c>
      <c r="G80" s="89">
        <f>'법정동(2013)'!G82-'법정동(2012)'!G84</f>
        <v>8</v>
      </c>
      <c r="H80" s="89">
        <f>'법정동(2013)'!H82-'법정동(2012)'!H84</f>
        <v>0</v>
      </c>
      <c r="I80" s="89">
        <f>'법정동(2013)'!I82-'법정동(2012)'!I84</f>
        <v>0</v>
      </c>
      <c r="J80" s="89">
        <f>'법정동(2013)'!J82-'법정동(2012)'!J84</f>
        <v>0</v>
      </c>
      <c r="K80" s="89">
        <f>'법정동(2013)'!K82-'법정동(2012)'!K84</f>
        <v>0</v>
      </c>
      <c r="L80" s="89">
        <f>'법정동(2013)'!L82-'법정동(2012)'!L84</f>
        <v>-4130</v>
      </c>
      <c r="M80" s="89">
        <f>'법정동(2013)'!M82-'법정동(2012)'!M84</f>
        <v>1</v>
      </c>
      <c r="N80" s="89">
        <f>'법정동(2013)'!N82-'법정동(2012)'!N84</f>
        <v>0</v>
      </c>
      <c r="O80" s="89">
        <f>'법정동(2013)'!O82-'법정동(2012)'!O84</f>
        <v>0</v>
      </c>
      <c r="P80" s="89">
        <f>'법정동(2013)'!P82-'법정동(2012)'!P84</f>
        <v>0</v>
      </c>
      <c r="Q80" s="89">
        <f>'법정동(2013)'!Q82-'법정동(2012)'!Q84</f>
        <v>0</v>
      </c>
      <c r="R80" s="89">
        <f>'법정동(2013)'!R82-'법정동(2012)'!R84</f>
        <v>-335</v>
      </c>
      <c r="S80" s="89">
        <f>'법정동(2013)'!S82-'법정동(2012)'!S84</f>
        <v>1</v>
      </c>
      <c r="T80" s="89">
        <f>'법정동(2013)'!T82-'법정동(2012)'!T84</f>
        <v>0</v>
      </c>
      <c r="U80" s="89">
        <f>'법정동(2013)'!U82-'법정동(2012)'!U84</f>
        <v>0</v>
      </c>
      <c r="V80" s="89">
        <f>'법정동(2013)'!V82-'법정동(2012)'!V84</f>
        <v>0</v>
      </c>
      <c r="W80" s="89">
        <f>'법정동(2013)'!W82-'법정동(2012)'!W84</f>
        <v>0</v>
      </c>
      <c r="X80" s="89">
        <f>'법정동(2013)'!X82-'법정동(2012)'!X84</f>
        <v>225</v>
      </c>
      <c r="Y80" s="89">
        <f>'법정동(2013)'!Y82-'법정동(2012)'!Y84</f>
        <v>2</v>
      </c>
      <c r="Z80" s="89">
        <f>'법정동(2013)'!Z82-'법정동(2012)'!Z84</f>
        <v>0</v>
      </c>
      <c r="AA80" s="89">
        <f>'법정동(2013)'!AA82-'법정동(2012)'!AA84</f>
        <v>0</v>
      </c>
      <c r="AB80" s="89">
        <f>'법정동(2013)'!AB82-'법정동(2012)'!AB84</f>
        <v>0</v>
      </c>
      <c r="AC80" s="89">
        <f>'법정동(2013)'!AC82-'법정동(2012)'!AC84</f>
        <v>0</v>
      </c>
      <c r="AD80" s="89">
        <f>'법정동(2013)'!AD82-'법정동(2012)'!AD84</f>
        <v>7454</v>
      </c>
      <c r="AE80" s="89">
        <f>'법정동(2013)'!AE82-'법정동(2012)'!AE84</f>
        <v>18</v>
      </c>
      <c r="AF80" s="89">
        <f>'법정동(2013)'!AF82-'법정동(2012)'!AF84</f>
        <v>0</v>
      </c>
      <c r="AG80" s="89">
        <f>'법정동(2013)'!AG82-'법정동(2012)'!AG84</f>
        <v>0</v>
      </c>
      <c r="AH80" s="89">
        <f>'법정동(2013)'!AH82-'법정동(2012)'!AH84</f>
        <v>240</v>
      </c>
      <c r="AI80" s="89">
        <f>'법정동(2013)'!AI82-'법정동(2012)'!AI84</f>
        <v>1</v>
      </c>
      <c r="AJ80" s="89">
        <f>'법정동(2013)'!AJ82-'법정동(2012)'!AJ84</f>
        <v>0</v>
      </c>
      <c r="AK80" s="89">
        <f>'법정동(2013)'!AK82-'법정동(2012)'!AK84</f>
        <v>0</v>
      </c>
      <c r="AL80" s="89">
        <f>'법정동(2013)'!AL82-'법정동(2012)'!AL84</f>
        <v>0</v>
      </c>
      <c r="AM80" s="89">
        <f>'법정동(2013)'!AM82-'법정동(2012)'!AM84</f>
        <v>0</v>
      </c>
      <c r="AN80" s="89">
        <f>'법정동(2013)'!AN82-'법정동(2012)'!AN84</f>
        <v>0</v>
      </c>
      <c r="AO80" s="89">
        <f>'법정동(2013)'!AO82-'법정동(2012)'!AO84</f>
        <v>0</v>
      </c>
      <c r="AP80" s="89">
        <f>'법정동(2013)'!AP82-'법정동(2012)'!AP84</f>
        <v>0</v>
      </c>
      <c r="AQ80" s="89">
        <f>'법정동(2013)'!AQ82-'법정동(2012)'!AQ84</f>
        <v>0</v>
      </c>
      <c r="AR80" s="89">
        <f>'법정동(2013)'!AR82-'법정동(2012)'!AR84</f>
        <v>0</v>
      </c>
      <c r="AS80" s="89">
        <f>'법정동(2013)'!AS82-'법정동(2012)'!AS84</f>
        <v>0</v>
      </c>
      <c r="AT80" s="89">
        <f>'법정동(2013)'!AT82-'법정동(2012)'!AT84</f>
        <v>0</v>
      </c>
      <c r="AU80" s="89">
        <f>'법정동(2013)'!AU82-'법정동(2012)'!AU84</f>
        <v>0</v>
      </c>
      <c r="AV80" s="89">
        <f>'법정동(2013)'!AV82-'법정동(2012)'!AV84</f>
        <v>0</v>
      </c>
      <c r="AW80" s="89">
        <f>'법정동(2013)'!AW82-'법정동(2012)'!AW84</f>
        <v>0</v>
      </c>
      <c r="AX80" s="89">
        <f>'법정동(2013)'!AX82-'법정동(2012)'!AX84</f>
        <v>0</v>
      </c>
      <c r="AY80" s="89">
        <f>'법정동(2013)'!AY82-'법정동(2012)'!AY84</f>
        <v>0</v>
      </c>
      <c r="AZ80" s="89">
        <f>'법정동(2013)'!AZ82-'법정동(2012)'!AZ84</f>
        <v>0</v>
      </c>
      <c r="BA80" s="89">
        <f>'법정동(2013)'!BA82-'법정동(2012)'!BA84</f>
        <v>0</v>
      </c>
      <c r="BB80" s="89">
        <f>'법정동(2013)'!BB82-'법정동(2012)'!BB84</f>
        <v>0</v>
      </c>
      <c r="BC80" s="89">
        <f>'법정동(2013)'!BC82-'법정동(2012)'!BC84</f>
        <v>0</v>
      </c>
      <c r="BD80" s="89">
        <f>'법정동(2013)'!BD82-'법정동(2012)'!BD84</f>
        <v>0</v>
      </c>
      <c r="BE80" s="89">
        <f>'법정동(2013)'!BE82-'법정동(2012)'!BE84</f>
        <v>1</v>
      </c>
      <c r="BF80" s="89">
        <f>'법정동(2013)'!BF82-'법정동(2012)'!BF84</f>
        <v>0</v>
      </c>
      <c r="BG80" s="89">
        <f>'법정동(2013)'!BG82-'법정동(2012)'!BG84</f>
        <v>0</v>
      </c>
    </row>
    <row r="81" spans="1:59" s="84" customFormat="1" ht="21.75" customHeight="1">
      <c r="A81" s="88" t="s">
        <v>84</v>
      </c>
      <c r="B81" s="89">
        <f>'법정동(2013)'!B83-'법정동(2012)'!B85</f>
        <v>-223</v>
      </c>
      <c r="C81" s="89">
        <f>'법정동(2013)'!C83-'법정동(2012)'!C85</f>
        <v>2</v>
      </c>
      <c r="D81" s="89">
        <f>'법정동(2013)'!D83-'법정동(2012)'!D85</f>
        <v>-493</v>
      </c>
      <c r="E81" s="89">
        <f>'법정동(2013)'!E83-'법정동(2012)'!E85</f>
        <v>-1</v>
      </c>
      <c r="F81" s="89">
        <f>'법정동(2013)'!F83-'법정동(2012)'!F85</f>
        <v>0</v>
      </c>
      <c r="G81" s="89">
        <f>'법정동(2013)'!G83-'법정동(2012)'!G85</f>
        <v>0</v>
      </c>
      <c r="H81" s="89">
        <f>'법정동(2013)'!H83-'법정동(2012)'!H85</f>
        <v>0</v>
      </c>
      <c r="I81" s="89">
        <f>'법정동(2013)'!I83-'법정동(2012)'!I85</f>
        <v>0</v>
      </c>
      <c r="J81" s="89">
        <f>'법정동(2013)'!J83-'법정동(2012)'!J85</f>
        <v>0</v>
      </c>
      <c r="K81" s="89">
        <f>'법정동(2013)'!K83-'법정동(2012)'!K85</f>
        <v>0</v>
      </c>
      <c r="L81" s="89">
        <f>'법정동(2013)'!L83-'법정동(2012)'!L85</f>
        <v>0</v>
      </c>
      <c r="M81" s="89">
        <f>'법정동(2013)'!M83-'법정동(2012)'!M85</f>
        <v>0</v>
      </c>
      <c r="N81" s="89">
        <f>'법정동(2013)'!N83-'법정동(2012)'!N85</f>
        <v>0</v>
      </c>
      <c r="O81" s="89">
        <f>'법정동(2013)'!O83-'법정동(2012)'!O85</f>
        <v>0</v>
      </c>
      <c r="P81" s="89">
        <f>'법정동(2013)'!P83-'법정동(2012)'!P85</f>
        <v>0</v>
      </c>
      <c r="Q81" s="89">
        <f>'법정동(2013)'!Q83-'법정동(2012)'!Q85</f>
        <v>0</v>
      </c>
      <c r="R81" s="89">
        <f>'법정동(2013)'!R83-'법정동(2012)'!R85</f>
        <v>848</v>
      </c>
      <c r="S81" s="89">
        <f>'법정동(2013)'!S83-'법정동(2012)'!S85</f>
        <v>2</v>
      </c>
      <c r="T81" s="89">
        <f>'법정동(2013)'!T83-'법정동(2012)'!T85</f>
        <v>0</v>
      </c>
      <c r="U81" s="89">
        <f>'법정동(2013)'!U83-'법정동(2012)'!U85</f>
        <v>0</v>
      </c>
      <c r="V81" s="89">
        <f>'법정동(2013)'!V83-'법정동(2012)'!V85</f>
        <v>0</v>
      </c>
      <c r="W81" s="89">
        <f>'법정동(2013)'!W83-'법정동(2012)'!W85</f>
        <v>0</v>
      </c>
      <c r="X81" s="89">
        <f>'법정동(2013)'!X83-'법정동(2012)'!X85</f>
        <v>0</v>
      </c>
      <c r="Y81" s="89">
        <f>'법정동(2013)'!Y83-'법정동(2012)'!Y85</f>
        <v>0</v>
      </c>
      <c r="Z81" s="89">
        <f>'법정동(2013)'!Z83-'법정동(2012)'!Z85</f>
        <v>0</v>
      </c>
      <c r="AA81" s="89">
        <f>'법정동(2013)'!AA83-'법정동(2012)'!AA85</f>
        <v>0</v>
      </c>
      <c r="AB81" s="89">
        <f>'법정동(2013)'!AB83-'법정동(2012)'!AB85</f>
        <v>0</v>
      </c>
      <c r="AC81" s="89">
        <f>'법정동(2013)'!AC83-'법정동(2012)'!AC85</f>
        <v>0</v>
      </c>
      <c r="AD81" s="89">
        <f>'법정동(2013)'!AD83-'법정동(2012)'!AD85</f>
        <v>-198</v>
      </c>
      <c r="AE81" s="89">
        <f>'법정동(2013)'!AE83-'법정동(2012)'!AE85</f>
        <v>2</v>
      </c>
      <c r="AF81" s="89">
        <f>'법정동(2013)'!AF83-'법정동(2012)'!AF85</f>
        <v>0</v>
      </c>
      <c r="AG81" s="89">
        <f>'법정동(2013)'!AG83-'법정동(2012)'!AG85</f>
        <v>0</v>
      </c>
      <c r="AH81" s="89">
        <f>'법정동(2013)'!AH83-'법정동(2012)'!AH85</f>
        <v>0</v>
      </c>
      <c r="AI81" s="89">
        <f>'법정동(2013)'!AI83-'법정동(2012)'!AI85</f>
        <v>0</v>
      </c>
      <c r="AJ81" s="89">
        <f>'법정동(2013)'!AJ83-'법정동(2012)'!AJ85</f>
        <v>0</v>
      </c>
      <c r="AK81" s="89">
        <f>'법정동(2013)'!AK83-'법정동(2012)'!AK85</f>
        <v>0</v>
      </c>
      <c r="AL81" s="89">
        <f>'법정동(2013)'!AL83-'법정동(2012)'!AL85</f>
        <v>0</v>
      </c>
      <c r="AM81" s="89">
        <f>'법정동(2013)'!AM83-'법정동(2012)'!AM85</f>
        <v>0</v>
      </c>
      <c r="AN81" s="89">
        <f>'법정동(2013)'!AN83-'법정동(2012)'!AN85</f>
        <v>0</v>
      </c>
      <c r="AO81" s="89">
        <f>'법정동(2013)'!AO83-'법정동(2012)'!AO85</f>
        <v>0</v>
      </c>
      <c r="AP81" s="89">
        <f>'법정동(2013)'!AP83-'법정동(2012)'!AP85</f>
        <v>0</v>
      </c>
      <c r="AQ81" s="89">
        <f>'법정동(2013)'!AQ83-'법정동(2012)'!AQ85</f>
        <v>0</v>
      </c>
      <c r="AR81" s="89">
        <f>'법정동(2013)'!AR83-'법정동(2012)'!AR85</f>
        <v>0</v>
      </c>
      <c r="AS81" s="89">
        <f>'법정동(2013)'!AS83-'법정동(2012)'!AS85</f>
        <v>0</v>
      </c>
      <c r="AT81" s="89">
        <f>'법정동(2013)'!AT83-'법정동(2012)'!AT85</f>
        <v>0</v>
      </c>
      <c r="AU81" s="89">
        <f>'법정동(2013)'!AU83-'법정동(2012)'!AU85</f>
        <v>0</v>
      </c>
      <c r="AV81" s="89">
        <f>'법정동(2013)'!AV83-'법정동(2012)'!AV85</f>
        <v>0</v>
      </c>
      <c r="AW81" s="89">
        <f>'법정동(2013)'!AW83-'법정동(2012)'!AW85</f>
        <v>0</v>
      </c>
      <c r="AX81" s="89">
        <f>'법정동(2013)'!AX83-'법정동(2012)'!AX85</f>
        <v>0</v>
      </c>
      <c r="AY81" s="89">
        <f>'법정동(2013)'!AY83-'법정동(2012)'!AY85</f>
        <v>0</v>
      </c>
      <c r="AZ81" s="89">
        <f>'법정동(2013)'!AZ83-'법정동(2012)'!AZ85</f>
        <v>0</v>
      </c>
      <c r="BA81" s="89">
        <f>'법정동(2013)'!BA83-'법정동(2012)'!BA85</f>
        <v>0</v>
      </c>
      <c r="BB81" s="89">
        <f>'법정동(2013)'!BB83-'법정동(2012)'!BB85</f>
        <v>0</v>
      </c>
      <c r="BC81" s="89">
        <f>'법정동(2013)'!BC83-'법정동(2012)'!BC85</f>
        <v>0</v>
      </c>
      <c r="BD81" s="89">
        <f>'법정동(2013)'!BD83-'법정동(2012)'!BD85</f>
        <v>-380</v>
      </c>
      <c r="BE81" s="89">
        <f>'법정동(2013)'!BE83-'법정동(2012)'!BE85</f>
        <v>-1</v>
      </c>
      <c r="BF81" s="89">
        <f>'법정동(2013)'!BF83-'법정동(2012)'!BF85</f>
        <v>0</v>
      </c>
      <c r="BG81" s="89">
        <f>'법정동(2013)'!BG83-'법정동(2012)'!BG85</f>
        <v>0</v>
      </c>
    </row>
    <row r="82" spans="1:59" s="84" customFormat="1" ht="21.75" customHeight="1">
      <c r="A82" s="88" t="s">
        <v>85</v>
      </c>
      <c r="B82" s="89">
        <f>'법정동(2013)'!B84-'법정동(2012)'!B86</f>
        <v>0</v>
      </c>
      <c r="C82" s="89">
        <f>'법정동(2013)'!C84-'법정동(2012)'!C86</f>
        <v>0</v>
      </c>
      <c r="D82" s="89">
        <f>'법정동(2013)'!D84-'법정동(2012)'!D86</f>
        <v>0</v>
      </c>
      <c r="E82" s="89">
        <f>'법정동(2013)'!E84-'법정동(2012)'!E86</f>
        <v>0</v>
      </c>
      <c r="F82" s="89">
        <f>'법정동(2013)'!F84-'법정동(2012)'!F86</f>
        <v>0</v>
      </c>
      <c r="G82" s="89">
        <f>'법정동(2013)'!G84-'법정동(2012)'!G86</f>
        <v>0</v>
      </c>
      <c r="H82" s="89">
        <f>'법정동(2013)'!H84-'법정동(2012)'!H86</f>
        <v>0</v>
      </c>
      <c r="I82" s="89">
        <f>'법정동(2013)'!I84-'법정동(2012)'!I86</f>
        <v>0</v>
      </c>
      <c r="J82" s="89">
        <f>'법정동(2013)'!J84-'법정동(2012)'!J86</f>
        <v>0</v>
      </c>
      <c r="K82" s="89">
        <f>'법정동(2013)'!K84-'법정동(2012)'!K86</f>
        <v>0</v>
      </c>
      <c r="L82" s="89">
        <f>'법정동(2013)'!L84-'법정동(2012)'!L86</f>
        <v>0</v>
      </c>
      <c r="M82" s="89">
        <f>'법정동(2013)'!M84-'법정동(2012)'!M86</f>
        <v>0</v>
      </c>
      <c r="N82" s="89">
        <f>'법정동(2013)'!N84-'법정동(2012)'!N86</f>
        <v>0</v>
      </c>
      <c r="O82" s="89">
        <f>'법정동(2013)'!O84-'법정동(2012)'!O86</f>
        <v>0</v>
      </c>
      <c r="P82" s="89">
        <f>'법정동(2013)'!P84-'법정동(2012)'!P86</f>
        <v>0</v>
      </c>
      <c r="Q82" s="89">
        <f>'법정동(2013)'!Q84-'법정동(2012)'!Q86</f>
        <v>0</v>
      </c>
      <c r="R82" s="89">
        <f>'법정동(2013)'!R84-'법정동(2012)'!R86</f>
        <v>0</v>
      </c>
      <c r="S82" s="89">
        <f>'법정동(2013)'!S84-'법정동(2012)'!S86</f>
        <v>0</v>
      </c>
      <c r="T82" s="89">
        <f>'법정동(2013)'!T84-'법정동(2012)'!T86</f>
        <v>0</v>
      </c>
      <c r="U82" s="89">
        <f>'법정동(2013)'!U84-'법정동(2012)'!U86</f>
        <v>0</v>
      </c>
      <c r="V82" s="89">
        <f>'법정동(2013)'!V84-'법정동(2012)'!V86</f>
        <v>0</v>
      </c>
      <c r="W82" s="89">
        <f>'법정동(2013)'!W84-'법정동(2012)'!W86</f>
        <v>0</v>
      </c>
      <c r="X82" s="89">
        <f>'법정동(2013)'!X84-'법정동(2012)'!X86</f>
        <v>0</v>
      </c>
      <c r="Y82" s="89">
        <f>'법정동(2013)'!Y84-'법정동(2012)'!Y86</f>
        <v>0</v>
      </c>
      <c r="Z82" s="89">
        <f>'법정동(2013)'!Z84-'법정동(2012)'!Z86</f>
        <v>0</v>
      </c>
      <c r="AA82" s="89">
        <f>'법정동(2013)'!AA84-'법정동(2012)'!AA86</f>
        <v>0</v>
      </c>
      <c r="AB82" s="89">
        <f>'법정동(2013)'!AB84-'법정동(2012)'!AB86</f>
        <v>0</v>
      </c>
      <c r="AC82" s="89">
        <f>'법정동(2013)'!AC84-'법정동(2012)'!AC86</f>
        <v>0</v>
      </c>
      <c r="AD82" s="89">
        <f>'법정동(2013)'!AD84-'법정동(2012)'!AD86</f>
        <v>0</v>
      </c>
      <c r="AE82" s="89">
        <f>'법정동(2013)'!AE84-'법정동(2012)'!AE86</f>
        <v>0</v>
      </c>
      <c r="AF82" s="89">
        <f>'법정동(2013)'!AF84-'법정동(2012)'!AF86</f>
        <v>0</v>
      </c>
      <c r="AG82" s="89">
        <f>'법정동(2013)'!AG84-'법정동(2012)'!AG86</f>
        <v>0</v>
      </c>
      <c r="AH82" s="89">
        <f>'법정동(2013)'!AH84-'법정동(2012)'!AH86</f>
        <v>0</v>
      </c>
      <c r="AI82" s="89">
        <f>'법정동(2013)'!AI84-'법정동(2012)'!AI86</f>
        <v>0</v>
      </c>
      <c r="AJ82" s="89">
        <f>'법정동(2013)'!AJ84-'법정동(2012)'!AJ86</f>
        <v>0</v>
      </c>
      <c r="AK82" s="89">
        <f>'법정동(2013)'!AK84-'법정동(2012)'!AK86</f>
        <v>0</v>
      </c>
      <c r="AL82" s="89">
        <f>'법정동(2013)'!AL84-'법정동(2012)'!AL86</f>
        <v>0</v>
      </c>
      <c r="AM82" s="89">
        <f>'법정동(2013)'!AM84-'법정동(2012)'!AM86</f>
        <v>0</v>
      </c>
      <c r="AN82" s="89">
        <f>'법정동(2013)'!AN84-'법정동(2012)'!AN86</f>
        <v>0</v>
      </c>
      <c r="AO82" s="89">
        <f>'법정동(2013)'!AO84-'법정동(2012)'!AO86</f>
        <v>0</v>
      </c>
      <c r="AP82" s="89">
        <f>'법정동(2013)'!AP84-'법정동(2012)'!AP86</f>
        <v>0</v>
      </c>
      <c r="AQ82" s="89">
        <f>'법정동(2013)'!AQ84-'법정동(2012)'!AQ86</f>
        <v>0</v>
      </c>
      <c r="AR82" s="89">
        <f>'법정동(2013)'!AR84-'법정동(2012)'!AR86</f>
        <v>0</v>
      </c>
      <c r="AS82" s="89">
        <f>'법정동(2013)'!AS84-'법정동(2012)'!AS86</f>
        <v>0</v>
      </c>
      <c r="AT82" s="89">
        <f>'법정동(2013)'!AT84-'법정동(2012)'!AT86</f>
        <v>0</v>
      </c>
      <c r="AU82" s="89">
        <f>'법정동(2013)'!AU84-'법정동(2012)'!AU86</f>
        <v>0</v>
      </c>
      <c r="AV82" s="89">
        <f>'법정동(2013)'!AV84-'법정동(2012)'!AV86</f>
        <v>0</v>
      </c>
      <c r="AW82" s="89">
        <f>'법정동(2013)'!AW84-'법정동(2012)'!AW86</f>
        <v>0</v>
      </c>
      <c r="AX82" s="89">
        <f>'법정동(2013)'!AX84-'법정동(2012)'!AX86</f>
        <v>0</v>
      </c>
      <c r="AY82" s="89">
        <f>'법정동(2013)'!AY84-'법정동(2012)'!AY86</f>
        <v>0</v>
      </c>
      <c r="AZ82" s="89">
        <f>'법정동(2013)'!AZ84-'법정동(2012)'!AZ86</f>
        <v>0</v>
      </c>
      <c r="BA82" s="89">
        <f>'법정동(2013)'!BA84-'법정동(2012)'!BA86</f>
        <v>0</v>
      </c>
      <c r="BB82" s="89">
        <f>'법정동(2013)'!BB84-'법정동(2012)'!BB86</f>
        <v>0</v>
      </c>
      <c r="BC82" s="89">
        <f>'법정동(2013)'!BC84-'법정동(2012)'!BC86</f>
        <v>0</v>
      </c>
      <c r="BD82" s="89">
        <f>'법정동(2013)'!BD84-'법정동(2012)'!BD86</f>
        <v>0</v>
      </c>
      <c r="BE82" s="89">
        <f>'법정동(2013)'!BE84-'법정동(2012)'!BE86</f>
        <v>0</v>
      </c>
      <c r="BF82" s="89">
        <f>'법정동(2013)'!BF84-'법정동(2012)'!BF86</f>
        <v>0</v>
      </c>
      <c r="BG82" s="89">
        <f>'법정동(2013)'!BG84-'법정동(2012)'!BG86</f>
        <v>0</v>
      </c>
    </row>
    <row r="83" spans="1:59" s="84" customFormat="1" ht="21.75" customHeight="1">
      <c r="A83" s="88" t="s">
        <v>86</v>
      </c>
      <c r="B83" s="89">
        <f>'법정동(2013)'!B85-'법정동(2012)'!B87</f>
        <v>-210.99999999906868</v>
      </c>
      <c r="C83" s="89">
        <f>'법정동(2013)'!C85-'법정동(2012)'!C87</f>
        <v>23</v>
      </c>
      <c r="D83" s="89">
        <f>'법정동(2013)'!D85-'법정동(2012)'!D87</f>
        <v>-2036</v>
      </c>
      <c r="E83" s="89">
        <f>'법정동(2013)'!E85-'법정동(2012)'!E87</f>
        <v>1</v>
      </c>
      <c r="F83" s="89">
        <f>'법정동(2013)'!F85-'법정동(2012)'!F87</f>
        <v>0</v>
      </c>
      <c r="G83" s="89">
        <f>'법정동(2013)'!G85-'법정동(2012)'!G87</f>
        <v>8</v>
      </c>
      <c r="H83" s="89">
        <f>'법정동(2013)'!H85-'법정동(2012)'!H87</f>
        <v>0</v>
      </c>
      <c r="I83" s="89">
        <f>'법정동(2013)'!I85-'법정동(2012)'!I87</f>
        <v>0</v>
      </c>
      <c r="J83" s="89">
        <f>'법정동(2013)'!J85-'법정동(2012)'!J87</f>
        <v>0</v>
      </c>
      <c r="K83" s="89">
        <f>'법정동(2013)'!K85-'법정동(2012)'!K87</f>
        <v>0</v>
      </c>
      <c r="L83" s="89">
        <f>'법정동(2013)'!L85-'법정동(2012)'!L87</f>
        <v>-940</v>
      </c>
      <c r="M83" s="89">
        <f>'법정동(2013)'!M85-'법정동(2012)'!M87</f>
        <v>0</v>
      </c>
      <c r="N83" s="89">
        <f>'법정동(2013)'!N85-'법정동(2012)'!N87</f>
        <v>0</v>
      </c>
      <c r="O83" s="89">
        <f>'법정동(2013)'!O85-'법정동(2012)'!O87</f>
        <v>0</v>
      </c>
      <c r="P83" s="89">
        <f>'법정동(2013)'!P85-'법정동(2012)'!P87</f>
        <v>0</v>
      </c>
      <c r="Q83" s="89">
        <f>'법정동(2013)'!Q85-'법정동(2012)'!Q87</f>
        <v>0</v>
      </c>
      <c r="R83" s="89">
        <f>'법정동(2013)'!R85-'법정동(2012)'!R87</f>
        <v>2398</v>
      </c>
      <c r="S83" s="89">
        <f>'법정동(2013)'!S85-'법정동(2012)'!S87</f>
        <v>12</v>
      </c>
      <c r="T83" s="89">
        <f>'법정동(2013)'!T85-'법정동(2012)'!T87</f>
        <v>0</v>
      </c>
      <c r="U83" s="89">
        <f>'법정동(2013)'!U85-'법정동(2012)'!U87</f>
        <v>0</v>
      </c>
      <c r="V83" s="89">
        <f>'법정동(2013)'!V85-'법정동(2012)'!V87</f>
        <v>0</v>
      </c>
      <c r="W83" s="89">
        <f>'법정동(2013)'!W85-'법정동(2012)'!W87</f>
        <v>0</v>
      </c>
      <c r="X83" s="89">
        <f>'법정동(2013)'!X85-'법정동(2012)'!X87</f>
        <v>647</v>
      </c>
      <c r="Y83" s="89">
        <f>'법정동(2013)'!Y85-'법정동(2012)'!Y87</f>
        <v>2</v>
      </c>
      <c r="Z83" s="89">
        <f>'법정동(2013)'!Z85-'법정동(2012)'!Z87</f>
        <v>0</v>
      </c>
      <c r="AA83" s="89">
        <f>'법정동(2013)'!AA85-'법정동(2012)'!AA87</f>
        <v>0</v>
      </c>
      <c r="AB83" s="89">
        <f>'법정동(2013)'!AB85-'법정동(2012)'!AB87</f>
        <v>0</v>
      </c>
      <c r="AC83" s="89">
        <f>'법정동(2013)'!AC85-'법정동(2012)'!AC87</f>
        <v>0</v>
      </c>
      <c r="AD83" s="89">
        <f>'법정동(2013)'!AD85-'법정동(2012)'!AD87</f>
        <v>327</v>
      </c>
      <c r="AE83" s="89">
        <f>'법정동(2013)'!AE85-'법정동(2012)'!AE87</f>
        <v>1</v>
      </c>
      <c r="AF83" s="89">
        <f>'법정동(2013)'!AF85-'법정동(2012)'!AF87</f>
        <v>0</v>
      </c>
      <c r="AG83" s="89">
        <f>'법정동(2013)'!AG85-'법정동(2012)'!AG87</f>
        <v>0</v>
      </c>
      <c r="AH83" s="89">
        <f>'법정동(2013)'!AH85-'법정동(2012)'!AH87</f>
        <v>0</v>
      </c>
      <c r="AI83" s="89">
        <f>'법정동(2013)'!AI85-'법정동(2012)'!AI87</f>
        <v>0</v>
      </c>
      <c r="AJ83" s="89">
        <f>'법정동(2013)'!AJ85-'법정동(2012)'!AJ87</f>
        <v>0</v>
      </c>
      <c r="AK83" s="89">
        <f>'법정동(2013)'!AK85-'법정동(2012)'!AK87</f>
        <v>0</v>
      </c>
      <c r="AL83" s="89">
        <f>'법정동(2013)'!AL85-'법정동(2012)'!AL87</f>
        <v>0</v>
      </c>
      <c r="AM83" s="89">
        <f>'법정동(2013)'!AM85-'법정동(2012)'!AM87</f>
        <v>0</v>
      </c>
      <c r="AN83" s="89">
        <f>'법정동(2013)'!AN85-'법정동(2012)'!AN87</f>
        <v>0</v>
      </c>
      <c r="AO83" s="89">
        <f>'법정동(2013)'!AO85-'법정동(2012)'!AO87</f>
        <v>0</v>
      </c>
      <c r="AP83" s="89">
        <f>'법정동(2013)'!AP85-'법정동(2012)'!AP87</f>
        <v>0</v>
      </c>
      <c r="AQ83" s="89">
        <f>'법정동(2013)'!AQ85-'법정동(2012)'!AQ87</f>
        <v>0</v>
      </c>
      <c r="AR83" s="89">
        <f>'법정동(2013)'!AR85-'법정동(2012)'!AR87</f>
        <v>0</v>
      </c>
      <c r="AS83" s="89">
        <f>'법정동(2013)'!AS85-'법정동(2012)'!AS87</f>
        <v>0</v>
      </c>
      <c r="AT83" s="89">
        <f>'법정동(2013)'!AT85-'법정동(2012)'!AT87</f>
        <v>0</v>
      </c>
      <c r="AU83" s="89">
        <f>'법정동(2013)'!AU85-'법정동(2012)'!AU87</f>
        <v>0</v>
      </c>
      <c r="AV83" s="89">
        <f>'법정동(2013)'!AV85-'법정동(2012)'!AV87</f>
        <v>0</v>
      </c>
      <c r="AW83" s="89">
        <f>'법정동(2013)'!AW85-'법정동(2012)'!AW87</f>
        <v>0</v>
      </c>
      <c r="AX83" s="89">
        <f>'법정동(2013)'!AX85-'법정동(2012)'!AX87</f>
        <v>0</v>
      </c>
      <c r="AY83" s="89">
        <f>'법정동(2013)'!AY85-'법정동(2012)'!AY87</f>
        <v>0</v>
      </c>
      <c r="AZ83" s="89">
        <f>'법정동(2013)'!AZ85-'법정동(2012)'!AZ87</f>
        <v>-607</v>
      </c>
      <c r="BA83" s="89">
        <f>'법정동(2013)'!BA85-'법정동(2012)'!BA87</f>
        <v>-1</v>
      </c>
      <c r="BB83" s="89">
        <f>'법정동(2013)'!BB85-'법정동(2012)'!BB87</f>
        <v>0</v>
      </c>
      <c r="BC83" s="89">
        <f>'법정동(2013)'!BC85-'법정동(2012)'!BC87</f>
        <v>0</v>
      </c>
      <c r="BD83" s="89">
        <f>'법정동(2013)'!BD85-'법정동(2012)'!BD87</f>
        <v>0</v>
      </c>
      <c r="BE83" s="89">
        <f>'법정동(2013)'!BE85-'법정동(2012)'!BE87</f>
        <v>0</v>
      </c>
      <c r="BF83" s="89">
        <f>'법정동(2013)'!BF85-'법정동(2012)'!BF87</f>
        <v>0</v>
      </c>
      <c r="BG83" s="89">
        <f>'법정동(2013)'!BG85-'법정동(2012)'!BG87</f>
        <v>0</v>
      </c>
    </row>
    <row r="84" spans="1:59" s="84" customFormat="1" ht="21.75" customHeight="1">
      <c r="A84" s="88" t="s">
        <v>87</v>
      </c>
      <c r="B84" s="89">
        <f>'법정동(2013)'!B86-'법정동(2012)'!B88</f>
        <v>-116</v>
      </c>
      <c r="C84" s="89">
        <f>'법정동(2013)'!C86-'법정동(2012)'!C88</f>
        <v>3</v>
      </c>
      <c r="D84" s="89">
        <f>'법정동(2013)'!D86-'법정동(2012)'!D88</f>
        <v>13367</v>
      </c>
      <c r="E84" s="89">
        <f>'법정동(2013)'!E86-'법정동(2012)'!E88</f>
        <v>-6</v>
      </c>
      <c r="F84" s="89">
        <f>'법정동(2013)'!F86-'법정동(2012)'!F88</f>
        <v>-49291</v>
      </c>
      <c r="G84" s="89">
        <f>'법정동(2013)'!G86-'법정동(2012)'!G88</f>
        <v>-32</v>
      </c>
      <c r="H84" s="89">
        <f>'법정동(2013)'!H86-'법정동(2012)'!H88</f>
        <v>0</v>
      </c>
      <c r="I84" s="89">
        <f>'법정동(2013)'!I86-'법정동(2012)'!I88</f>
        <v>0</v>
      </c>
      <c r="J84" s="89">
        <f>'법정동(2013)'!J86-'법정동(2012)'!J88</f>
        <v>0</v>
      </c>
      <c r="K84" s="89">
        <f>'법정동(2013)'!K86-'법정동(2012)'!K88</f>
        <v>0</v>
      </c>
      <c r="L84" s="89">
        <f>'법정동(2013)'!L86-'법정동(2012)'!L88</f>
        <v>-6189</v>
      </c>
      <c r="M84" s="89">
        <f>'법정동(2013)'!M86-'법정동(2012)'!M88</f>
        <v>-13</v>
      </c>
      <c r="N84" s="89">
        <f>'법정동(2013)'!N86-'법정동(2012)'!N88</f>
        <v>0</v>
      </c>
      <c r="O84" s="89">
        <f>'법정동(2013)'!O86-'법정동(2012)'!O88</f>
        <v>0</v>
      </c>
      <c r="P84" s="89">
        <f>'법정동(2013)'!P86-'법정동(2012)'!P88</f>
        <v>0</v>
      </c>
      <c r="Q84" s="89">
        <f>'법정동(2013)'!Q86-'법정동(2012)'!Q88</f>
        <v>0</v>
      </c>
      <c r="R84" s="89">
        <f>'법정동(2013)'!R86-'법정동(2012)'!R88</f>
        <v>2561</v>
      </c>
      <c r="S84" s="89">
        <f>'법정동(2013)'!S86-'법정동(2012)'!S88</f>
        <v>6</v>
      </c>
      <c r="T84" s="89">
        <f>'법정동(2013)'!T86-'법정동(2012)'!T88</f>
        <v>0</v>
      </c>
      <c r="U84" s="89">
        <f>'법정동(2013)'!U86-'법정동(2012)'!U88</f>
        <v>0</v>
      </c>
      <c r="V84" s="89">
        <f>'법정동(2013)'!V86-'법정동(2012)'!V88</f>
        <v>0</v>
      </c>
      <c r="W84" s="89">
        <f>'법정동(2013)'!W86-'법정동(2012)'!W88</f>
        <v>0</v>
      </c>
      <c r="X84" s="89">
        <f>'법정동(2013)'!X86-'법정동(2012)'!X88</f>
        <v>0</v>
      </c>
      <c r="Y84" s="89">
        <f>'법정동(2013)'!Y86-'법정동(2012)'!Y88</f>
        <v>0</v>
      </c>
      <c r="Z84" s="89">
        <f>'법정동(2013)'!Z86-'법정동(2012)'!Z88</f>
        <v>0</v>
      </c>
      <c r="AA84" s="89">
        <f>'법정동(2013)'!AA86-'법정동(2012)'!AA88</f>
        <v>0</v>
      </c>
      <c r="AB84" s="89">
        <f>'법정동(2013)'!AB86-'법정동(2012)'!AB88</f>
        <v>655</v>
      </c>
      <c r="AC84" s="89">
        <f>'법정동(2013)'!AC86-'법정동(2012)'!AC88</f>
        <v>1</v>
      </c>
      <c r="AD84" s="89">
        <f>'법정동(2013)'!AD86-'법정동(2012)'!AD88</f>
        <v>35499</v>
      </c>
      <c r="AE84" s="89">
        <f>'법정동(2013)'!AE86-'법정동(2012)'!AE88</f>
        <v>45</v>
      </c>
      <c r="AF84" s="89">
        <f>'법정동(2013)'!AF86-'법정동(2012)'!AF88</f>
        <v>0</v>
      </c>
      <c r="AG84" s="89">
        <f>'법정동(2013)'!AG86-'법정동(2012)'!AG88</f>
        <v>0</v>
      </c>
      <c r="AH84" s="89">
        <f>'법정동(2013)'!AH86-'법정동(2012)'!AH88</f>
        <v>0</v>
      </c>
      <c r="AI84" s="89">
        <f>'법정동(2013)'!AI86-'법정동(2012)'!AI88</f>
        <v>0</v>
      </c>
      <c r="AJ84" s="89">
        <f>'법정동(2013)'!AJ86-'법정동(2012)'!AJ88</f>
        <v>0</v>
      </c>
      <c r="AK84" s="89">
        <f>'법정동(2013)'!AK86-'법정동(2012)'!AK88</f>
        <v>0</v>
      </c>
      <c r="AL84" s="89">
        <f>'법정동(2013)'!AL86-'법정동(2012)'!AL88</f>
        <v>0</v>
      </c>
      <c r="AM84" s="89">
        <f>'법정동(2013)'!AM86-'법정동(2012)'!AM88</f>
        <v>0</v>
      </c>
      <c r="AN84" s="89">
        <f>'법정동(2013)'!AN86-'법정동(2012)'!AN88</f>
        <v>0</v>
      </c>
      <c r="AO84" s="89">
        <f>'법정동(2013)'!AO86-'법정동(2012)'!AO88</f>
        <v>0</v>
      </c>
      <c r="AP84" s="89">
        <f>'법정동(2013)'!AP86-'법정동(2012)'!AP88</f>
        <v>3315</v>
      </c>
      <c r="AQ84" s="89">
        <f>'법정동(2013)'!AQ86-'법정동(2012)'!AQ88</f>
        <v>1</v>
      </c>
      <c r="AR84" s="89">
        <f>'법정동(2013)'!AR86-'법정동(2012)'!AR88</f>
        <v>0</v>
      </c>
      <c r="AS84" s="89">
        <f>'법정동(2013)'!AS86-'법정동(2012)'!AS88</f>
        <v>0</v>
      </c>
      <c r="AT84" s="89">
        <f>'법정동(2013)'!AT86-'법정동(2012)'!AT88</f>
        <v>0</v>
      </c>
      <c r="AU84" s="89">
        <f>'법정동(2013)'!AU86-'법정동(2012)'!AU88</f>
        <v>0</v>
      </c>
      <c r="AV84" s="89">
        <f>'법정동(2013)'!AV86-'법정동(2012)'!AV88</f>
        <v>0</v>
      </c>
      <c r="AW84" s="89">
        <f>'법정동(2013)'!AW86-'법정동(2012)'!AW88</f>
        <v>0</v>
      </c>
      <c r="AX84" s="89">
        <f>'법정동(2013)'!AX86-'법정동(2012)'!AX88</f>
        <v>0</v>
      </c>
      <c r="AY84" s="89">
        <f>'법정동(2013)'!AY86-'법정동(2012)'!AY88</f>
        <v>0</v>
      </c>
      <c r="AZ84" s="89">
        <f>'법정동(2013)'!AZ86-'법정동(2012)'!AZ88</f>
        <v>0</v>
      </c>
      <c r="BA84" s="89">
        <f>'법정동(2013)'!BA86-'법정동(2012)'!BA88</f>
        <v>0</v>
      </c>
      <c r="BB84" s="89">
        <f>'법정동(2013)'!BB86-'법정동(2012)'!BB88</f>
        <v>0</v>
      </c>
      <c r="BC84" s="89">
        <f>'법정동(2013)'!BC86-'법정동(2012)'!BC88</f>
        <v>0</v>
      </c>
      <c r="BD84" s="89">
        <f>'법정동(2013)'!BD86-'법정동(2012)'!BD88</f>
        <v>0</v>
      </c>
      <c r="BE84" s="89">
        <f>'법정동(2013)'!BE86-'법정동(2012)'!BE88</f>
        <v>0</v>
      </c>
      <c r="BF84" s="89">
        <f>'법정동(2013)'!BF86-'법정동(2012)'!BF88</f>
        <v>-33</v>
      </c>
      <c r="BG84" s="89">
        <f>'법정동(2013)'!BG86-'법정동(2012)'!BG88</f>
        <v>1</v>
      </c>
    </row>
    <row r="85" spans="1:59" s="84" customFormat="1" ht="21.75" customHeight="1">
      <c r="A85" s="88" t="s">
        <v>88</v>
      </c>
      <c r="B85" s="89">
        <f>'법정동(2013)'!B87-'법정동(2012)'!B89</f>
        <v>-376.99999999953434</v>
      </c>
      <c r="C85" s="89">
        <f>'법정동(2013)'!C87-'법정동(2012)'!C89</f>
        <v>30</v>
      </c>
      <c r="D85" s="89">
        <f>'법정동(2013)'!D87-'법정동(2012)'!D89</f>
        <v>-720</v>
      </c>
      <c r="E85" s="89">
        <f>'법정동(2013)'!E87-'법정동(2012)'!E89</f>
        <v>21</v>
      </c>
      <c r="F85" s="89">
        <f>'법정동(2013)'!F87-'법정동(2012)'!F89</f>
        <v>-466</v>
      </c>
      <c r="G85" s="89">
        <f>'법정동(2013)'!G87-'법정동(2012)'!G89</f>
        <v>4</v>
      </c>
      <c r="H85" s="89">
        <f>'법정동(2013)'!H87-'법정동(2012)'!H89</f>
        <v>0</v>
      </c>
      <c r="I85" s="89">
        <f>'법정동(2013)'!I87-'법정동(2012)'!I89</f>
        <v>0</v>
      </c>
      <c r="J85" s="89">
        <f>'법정동(2013)'!J87-'법정동(2012)'!J89</f>
        <v>-660</v>
      </c>
      <c r="K85" s="89">
        <f>'법정동(2013)'!K87-'법정동(2012)'!K89</f>
        <v>-1</v>
      </c>
      <c r="L85" s="89">
        <f>'법정동(2013)'!L87-'법정동(2012)'!L89</f>
        <v>-377</v>
      </c>
      <c r="M85" s="89">
        <f>'법정동(2013)'!M87-'법정동(2012)'!M89</f>
        <v>4</v>
      </c>
      <c r="N85" s="89">
        <f>'법정동(2013)'!N87-'법정동(2012)'!N89</f>
        <v>0</v>
      </c>
      <c r="O85" s="89">
        <f>'법정동(2013)'!O87-'법정동(2012)'!O89</f>
        <v>0</v>
      </c>
      <c r="P85" s="89">
        <f>'법정동(2013)'!P87-'법정동(2012)'!P89</f>
        <v>0</v>
      </c>
      <c r="Q85" s="89">
        <f>'법정동(2013)'!Q87-'법정동(2012)'!Q89</f>
        <v>0</v>
      </c>
      <c r="R85" s="89">
        <f>'법정동(2013)'!R87-'법정동(2012)'!R89</f>
        <v>1155</v>
      </c>
      <c r="S85" s="89">
        <f>'법정동(2013)'!S87-'법정동(2012)'!S89</f>
        <v>-2</v>
      </c>
      <c r="T85" s="89">
        <f>'법정동(2013)'!T87-'법정동(2012)'!T89</f>
        <v>0</v>
      </c>
      <c r="U85" s="89">
        <f>'법정동(2013)'!U87-'법정동(2012)'!U89</f>
        <v>0</v>
      </c>
      <c r="V85" s="89">
        <f>'법정동(2013)'!V87-'법정동(2012)'!V89</f>
        <v>0</v>
      </c>
      <c r="W85" s="89">
        <f>'법정동(2013)'!W87-'법정동(2012)'!W89</f>
        <v>0</v>
      </c>
      <c r="X85" s="89">
        <f>'법정동(2013)'!X87-'법정동(2012)'!X89</f>
        <v>-4192</v>
      </c>
      <c r="Y85" s="89">
        <f>'법정동(2013)'!Y87-'법정동(2012)'!Y89</f>
        <v>-2</v>
      </c>
      <c r="Z85" s="89">
        <f>'법정동(2013)'!Z87-'법정동(2012)'!Z89</f>
        <v>4192</v>
      </c>
      <c r="AA85" s="89">
        <f>'법정동(2013)'!AA87-'법정동(2012)'!AA89</f>
        <v>2</v>
      </c>
      <c r="AB85" s="89">
        <f>'법정동(2013)'!AB87-'법정동(2012)'!AB89</f>
        <v>691</v>
      </c>
      <c r="AC85" s="89">
        <f>'법정동(2013)'!AC87-'법정동(2012)'!AC89</f>
        <v>2</v>
      </c>
      <c r="AD85" s="89">
        <f>'법정동(2013)'!AD87-'법정동(2012)'!AD89</f>
        <v>0</v>
      </c>
      <c r="AE85" s="89">
        <f>'법정동(2013)'!AE87-'법정동(2012)'!AE89</f>
        <v>1</v>
      </c>
      <c r="AF85" s="89">
        <f>'법정동(2013)'!AF87-'법정동(2012)'!AF89</f>
        <v>0</v>
      </c>
      <c r="AG85" s="89">
        <f>'법정동(2013)'!AG87-'법정동(2012)'!AG89</f>
        <v>0</v>
      </c>
      <c r="AH85" s="89">
        <f>'법정동(2013)'!AH87-'법정동(2012)'!AH89</f>
        <v>0</v>
      </c>
      <c r="AI85" s="89">
        <f>'법정동(2013)'!AI87-'법정동(2012)'!AI89</f>
        <v>0</v>
      </c>
      <c r="AJ85" s="89">
        <f>'법정동(2013)'!AJ87-'법정동(2012)'!AJ89</f>
        <v>0</v>
      </c>
      <c r="AK85" s="89">
        <f>'법정동(2013)'!AK87-'법정동(2012)'!AK89</f>
        <v>0</v>
      </c>
      <c r="AL85" s="89">
        <f>'법정동(2013)'!AL87-'법정동(2012)'!AL89</f>
        <v>0</v>
      </c>
      <c r="AM85" s="89">
        <f>'법정동(2013)'!AM87-'법정동(2012)'!AM89</f>
        <v>0</v>
      </c>
      <c r="AN85" s="89">
        <f>'법정동(2013)'!AN87-'법정동(2012)'!AN89</f>
        <v>0</v>
      </c>
      <c r="AO85" s="89">
        <f>'법정동(2013)'!AO87-'법정동(2012)'!AO89</f>
        <v>0</v>
      </c>
      <c r="AP85" s="89">
        <f>'법정동(2013)'!AP87-'법정동(2012)'!AP89</f>
        <v>0</v>
      </c>
      <c r="AQ85" s="89">
        <f>'법정동(2013)'!AQ87-'법정동(2012)'!AQ89</f>
        <v>0</v>
      </c>
      <c r="AR85" s="89">
        <f>'법정동(2013)'!AR87-'법정동(2012)'!AR89</f>
        <v>0</v>
      </c>
      <c r="AS85" s="89">
        <f>'법정동(2013)'!AS87-'법정동(2012)'!AS89</f>
        <v>0</v>
      </c>
      <c r="AT85" s="89">
        <f>'법정동(2013)'!AT87-'법정동(2012)'!AT89</f>
        <v>0</v>
      </c>
      <c r="AU85" s="89">
        <f>'법정동(2013)'!AU87-'법정동(2012)'!AU89</f>
        <v>0</v>
      </c>
      <c r="AV85" s="89">
        <f>'법정동(2013)'!AV87-'법정동(2012)'!AV89</f>
        <v>0</v>
      </c>
      <c r="AW85" s="89">
        <f>'법정동(2013)'!AW87-'법정동(2012)'!AW89</f>
        <v>0</v>
      </c>
      <c r="AX85" s="89">
        <f>'법정동(2013)'!AX87-'법정동(2012)'!AX89</f>
        <v>0</v>
      </c>
      <c r="AY85" s="89">
        <f>'법정동(2013)'!AY87-'법정동(2012)'!AY89</f>
        <v>0</v>
      </c>
      <c r="AZ85" s="89">
        <f>'법정동(2013)'!AZ87-'법정동(2012)'!AZ89</f>
        <v>0</v>
      </c>
      <c r="BA85" s="89">
        <f>'법정동(2013)'!BA87-'법정동(2012)'!BA89</f>
        <v>0</v>
      </c>
      <c r="BB85" s="89">
        <f>'법정동(2013)'!BB87-'법정동(2012)'!BB89</f>
        <v>0</v>
      </c>
      <c r="BC85" s="89">
        <f>'법정동(2013)'!BC87-'법정동(2012)'!BC89</f>
        <v>0</v>
      </c>
      <c r="BD85" s="89">
        <f>'법정동(2013)'!BD87-'법정동(2012)'!BD89</f>
        <v>0</v>
      </c>
      <c r="BE85" s="89">
        <f>'법정동(2013)'!BE87-'법정동(2012)'!BE89</f>
        <v>0</v>
      </c>
      <c r="BF85" s="89">
        <f>'법정동(2013)'!BF87-'법정동(2012)'!BF89</f>
        <v>0</v>
      </c>
      <c r="BG85" s="89">
        <f>'법정동(2013)'!BG87-'법정동(2012)'!BG89</f>
        <v>1</v>
      </c>
    </row>
    <row r="86" spans="1:59" s="84" customFormat="1" ht="21.75" customHeight="1">
      <c r="A86" s="88" t="s">
        <v>89</v>
      </c>
      <c r="B86" s="89">
        <f>'법정동(2013)'!B88-'법정동(2012)'!B90</f>
        <v>59</v>
      </c>
      <c r="C86" s="89">
        <f>'법정동(2013)'!C88-'법정동(2012)'!C90</f>
        <v>28</v>
      </c>
      <c r="D86" s="89">
        <f>'법정동(2013)'!D88-'법정동(2012)'!D90</f>
        <v>-1434</v>
      </c>
      <c r="E86" s="89">
        <f>'법정동(2013)'!E88-'법정동(2012)'!E90</f>
        <v>8</v>
      </c>
      <c r="F86" s="89">
        <f>'법정동(2013)'!F88-'법정동(2012)'!F90</f>
        <v>-1418</v>
      </c>
      <c r="G86" s="89">
        <f>'법정동(2013)'!G88-'법정동(2012)'!G90</f>
        <v>-1</v>
      </c>
      <c r="H86" s="89">
        <f>'법정동(2013)'!H88-'법정동(2012)'!H90</f>
        <v>-42</v>
      </c>
      <c r="I86" s="89">
        <f>'법정동(2013)'!I88-'법정동(2012)'!I90</f>
        <v>1</v>
      </c>
      <c r="J86" s="89">
        <f>'법정동(2013)'!J88-'법정동(2012)'!J90</f>
        <v>0</v>
      </c>
      <c r="K86" s="89">
        <f>'법정동(2013)'!K88-'법정동(2012)'!K90</f>
        <v>0</v>
      </c>
      <c r="L86" s="89">
        <f>'법정동(2013)'!L88-'법정동(2012)'!L90</f>
        <v>59</v>
      </c>
      <c r="M86" s="89">
        <f>'법정동(2013)'!M88-'법정동(2012)'!M90</f>
        <v>14</v>
      </c>
      <c r="N86" s="89">
        <f>'법정동(2013)'!N88-'법정동(2012)'!N90</f>
        <v>0</v>
      </c>
      <c r="O86" s="89">
        <f>'법정동(2013)'!O88-'법정동(2012)'!O90</f>
        <v>0</v>
      </c>
      <c r="P86" s="89">
        <f>'법정동(2013)'!P88-'법정동(2012)'!P90</f>
        <v>0</v>
      </c>
      <c r="Q86" s="89">
        <f>'법정동(2013)'!Q88-'법정동(2012)'!Q90</f>
        <v>0</v>
      </c>
      <c r="R86" s="89">
        <f>'법정동(2013)'!R88-'법정동(2012)'!R90</f>
        <v>2044</v>
      </c>
      <c r="S86" s="89">
        <f>'법정동(2013)'!S88-'법정동(2012)'!S90</f>
        <v>2</v>
      </c>
      <c r="T86" s="89">
        <f>'법정동(2013)'!T88-'법정동(2012)'!T90</f>
        <v>0</v>
      </c>
      <c r="U86" s="89">
        <f>'법정동(2013)'!U88-'법정동(2012)'!U90</f>
        <v>0</v>
      </c>
      <c r="V86" s="89">
        <f>'법정동(2013)'!V88-'법정동(2012)'!V90</f>
        <v>0</v>
      </c>
      <c r="W86" s="89">
        <f>'법정동(2013)'!W88-'법정동(2012)'!W90</f>
        <v>0</v>
      </c>
      <c r="X86" s="89">
        <f>'법정동(2013)'!X88-'법정동(2012)'!X90</f>
        <v>0</v>
      </c>
      <c r="Y86" s="89">
        <f>'법정동(2013)'!Y88-'법정동(2012)'!Y90</f>
        <v>0</v>
      </c>
      <c r="Z86" s="89">
        <f>'법정동(2013)'!Z88-'법정동(2012)'!Z90</f>
        <v>0</v>
      </c>
      <c r="AA86" s="89">
        <f>'법정동(2013)'!AA88-'법정동(2012)'!AA90</f>
        <v>0</v>
      </c>
      <c r="AB86" s="89">
        <f>'법정동(2013)'!AB88-'법정동(2012)'!AB90</f>
        <v>0</v>
      </c>
      <c r="AC86" s="89">
        <f>'법정동(2013)'!AC88-'법정동(2012)'!AC90</f>
        <v>0</v>
      </c>
      <c r="AD86" s="89">
        <f>'법정동(2013)'!AD88-'법정동(2012)'!AD90</f>
        <v>850</v>
      </c>
      <c r="AE86" s="89">
        <f>'법정동(2013)'!AE88-'법정동(2012)'!AE90</f>
        <v>4</v>
      </c>
      <c r="AF86" s="89">
        <f>'법정동(2013)'!AF88-'법정동(2012)'!AF90</f>
        <v>0</v>
      </c>
      <c r="AG86" s="89">
        <f>'법정동(2013)'!AG88-'법정동(2012)'!AG90</f>
        <v>0</v>
      </c>
      <c r="AH86" s="89">
        <f>'법정동(2013)'!AH88-'법정동(2012)'!AH90</f>
        <v>0</v>
      </c>
      <c r="AI86" s="89">
        <f>'법정동(2013)'!AI88-'법정동(2012)'!AI90</f>
        <v>0</v>
      </c>
      <c r="AJ86" s="89">
        <f>'법정동(2013)'!AJ88-'법정동(2012)'!AJ90</f>
        <v>0</v>
      </c>
      <c r="AK86" s="89">
        <f>'법정동(2013)'!AK88-'법정동(2012)'!AK90</f>
        <v>0</v>
      </c>
      <c r="AL86" s="89">
        <f>'법정동(2013)'!AL88-'법정동(2012)'!AL90</f>
        <v>0</v>
      </c>
      <c r="AM86" s="89">
        <f>'법정동(2013)'!AM88-'법정동(2012)'!AM90</f>
        <v>0</v>
      </c>
      <c r="AN86" s="89">
        <f>'법정동(2013)'!AN88-'법정동(2012)'!AN90</f>
        <v>0</v>
      </c>
      <c r="AO86" s="89">
        <f>'법정동(2013)'!AO88-'법정동(2012)'!AO90</f>
        <v>0</v>
      </c>
      <c r="AP86" s="89">
        <f>'법정동(2013)'!AP88-'법정동(2012)'!AP90</f>
        <v>0</v>
      </c>
      <c r="AQ86" s="89">
        <f>'법정동(2013)'!AQ88-'법정동(2012)'!AQ90</f>
        <v>0</v>
      </c>
      <c r="AR86" s="89">
        <f>'법정동(2013)'!AR88-'법정동(2012)'!AR90</f>
        <v>0</v>
      </c>
      <c r="AS86" s="89">
        <f>'법정동(2013)'!AS88-'법정동(2012)'!AS90</f>
        <v>0</v>
      </c>
      <c r="AT86" s="89">
        <f>'법정동(2013)'!AT88-'법정동(2012)'!AT90</f>
        <v>0</v>
      </c>
      <c r="AU86" s="89">
        <f>'법정동(2013)'!AU88-'법정동(2012)'!AU90</f>
        <v>0</v>
      </c>
      <c r="AV86" s="89">
        <f>'법정동(2013)'!AV88-'법정동(2012)'!AV90</f>
        <v>0</v>
      </c>
      <c r="AW86" s="89">
        <f>'법정동(2013)'!AW88-'법정동(2012)'!AW90</f>
        <v>0</v>
      </c>
      <c r="AX86" s="89">
        <f>'법정동(2013)'!AX88-'법정동(2012)'!AX90</f>
        <v>0</v>
      </c>
      <c r="AY86" s="89">
        <f>'법정동(2013)'!AY88-'법정동(2012)'!AY90</f>
        <v>0</v>
      </c>
      <c r="AZ86" s="89">
        <f>'법정동(2013)'!AZ88-'법정동(2012)'!AZ90</f>
        <v>0</v>
      </c>
      <c r="BA86" s="89">
        <f>'법정동(2013)'!BA88-'법정동(2012)'!BA90</f>
        <v>0</v>
      </c>
      <c r="BB86" s="89">
        <f>'법정동(2013)'!BB88-'법정동(2012)'!BB90</f>
        <v>0</v>
      </c>
      <c r="BC86" s="89">
        <f>'법정동(2013)'!BC88-'법정동(2012)'!BC90</f>
        <v>0</v>
      </c>
      <c r="BD86" s="89">
        <f>'법정동(2013)'!BD88-'법정동(2012)'!BD90</f>
        <v>0</v>
      </c>
      <c r="BE86" s="89">
        <f>'법정동(2013)'!BE88-'법정동(2012)'!BE90</f>
        <v>0</v>
      </c>
      <c r="BF86" s="89">
        <f>'법정동(2013)'!BF88-'법정동(2012)'!BF90</f>
        <v>0</v>
      </c>
      <c r="BG86" s="89">
        <f>'법정동(2013)'!BG88-'법정동(2012)'!BG90</f>
        <v>0</v>
      </c>
    </row>
    <row r="87" spans="1:59" s="84" customFormat="1" ht="21.75" customHeight="1">
      <c r="A87" s="88" t="s">
        <v>90</v>
      </c>
      <c r="B87" s="89">
        <f>'법정동(2013)'!B89-'법정동(2012)'!B91</f>
        <v>-177.00000000186265</v>
      </c>
      <c r="C87" s="89">
        <f>'법정동(2013)'!C89-'법정동(2012)'!C91</f>
        <v>7</v>
      </c>
      <c r="D87" s="89">
        <f>'법정동(2013)'!D89-'법정동(2012)'!D91</f>
        <v>-5660</v>
      </c>
      <c r="E87" s="89">
        <f>'법정동(2013)'!E89-'법정동(2012)'!E91</f>
        <v>-1</v>
      </c>
      <c r="F87" s="89">
        <f>'법정동(2013)'!F89-'법정동(2012)'!F91</f>
        <v>1487</v>
      </c>
      <c r="G87" s="89">
        <f>'법정동(2013)'!G89-'법정동(2012)'!G91</f>
        <v>1</v>
      </c>
      <c r="H87" s="89">
        <f>'법정동(2013)'!H89-'법정동(2012)'!H91</f>
        <v>0</v>
      </c>
      <c r="I87" s="89">
        <f>'법정동(2013)'!I89-'법정동(2012)'!I91</f>
        <v>0</v>
      </c>
      <c r="J87" s="89">
        <f>'법정동(2013)'!J89-'법정동(2012)'!J91</f>
        <v>0</v>
      </c>
      <c r="K87" s="89">
        <f>'법정동(2013)'!K89-'법정동(2012)'!K91</f>
        <v>0</v>
      </c>
      <c r="L87" s="89">
        <f>'법정동(2013)'!L89-'법정동(2012)'!L91</f>
        <v>-5022</v>
      </c>
      <c r="M87" s="89">
        <f>'법정동(2013)'!M89-'법정동(2012)'!M91</f>
        <v>0</v>
      </c>
      <c r="N87" s="89">
        <f>'법정동(2013)'!N89-'법정동(2012)'!N91</f>
        <v>0</v>
      </c>
      <c r="O87" s="89">
        <f>'법정동(2013)'!O89-'법정동(2012)'!O91</f>
        <v>0</v>
      </c>
      <c r="P87" s="89">
        <f>'법정동(2013)'!P89-'법정동(2012)'!P91</f>
        <v>0</v>
      </c>
      <c r="Q87" s="89">
        <f>'법정동(2013)'!Q89-'법정동(2012)'!Q91</f>
        <v>0</v>
      </c>
      <c r="R87" s="89">
        <f>'법정동(2013)'!R89-'법정동(2012)'!R91</f>
        <v>1311</v>
      </c>
      <c r="S87" s="89">
        <f>'법정동(2013)'!S89-'법정동(2012)'!S91</f>
        <v>-1</v>
      </c>
      <c r="T87" s="89">
        <f>'법정동(2013)'!T89-'법정동(2012)'!T91</f>
        <v>4950</v>
      </c>
      <c r="U87" s="89">
        <f>'법정동(2013)'!U89-'법정동(2012)'!U91</f>
        <v>7</v>
      </c>
      <c r="V87" s="89">
        <f>'법정동(2013)'!V89-'법정동(2012)'!V91</f>
        <v>0</v>
      </c>
      <c r="W87" s="89">
        <f>'법정동(2013)'!W89-'법정동(2012)'!W91</f>
        <v>0</v>
      </c>
      <c r="X87" s="89">
        <f>'법정동(2013)'!X89-'법정동(2012)'!X91</f>
        <v>0</v>
      </c>
      <c r="Y87" s="89">
        <f>'법정동(2013)'!Y89-'법정동(2012)'!Y91</f>
        <v>0</v>
      </c>
      <c r="Z87" s="89">
        <f>'법정동(2013)'!Z89-'법정동(2012)'!Z91</f>
        <v>0</v>
      </c>
      <c r="AA87" s="89">
        <f>'법정동(2013)'!AA89-'법정동(2012)'!AA91</f>
        <v>0</v>
      </c>
      <c r="AB87" s="89">
        <f>'법정동(2013)'!AB89-'법정동(2012)'!AB91</f>
        <v>0</v>
      </c>
      <c r="AC87" s="89">
        <f>'법정동(2013)'!AC89-'법정동(2012)'!AC91</f>
        <v>0</v>
      </c>
      <c r="AD87" s="89">
        <f>'법정동(2013)'!AD89-'법정동(2012)'!AD91</f>
        <v>0</v>
      </c>
      <c r="AE87" s="89">
        <f>'법정동(2013)'!AE89-'법정동(2012)'!AE91</f>
        <v>0</v>
      </c>
      <c r="AF87" s="89">
        <f>'법정동(2013)'!AF89-'법정동(2012)'!AF91</f>
        <v>0</v>
      </c>
      <c r="AG87" s="89">
        <f>'법정동(2013)'!AG89-'법정동(2012)'!AG91</f>
        <v>0</v>
      </c>
      <c r="AH87" s="89">
        <f>'법정동(2013)'!AH89-'법정동(2012)'!AH91</f>
        <v>0</v>
      </c>
      <c r="AI87" s="89">
        <f>'법정동(2013)'!AI89-'법정동(2012)'!AI91</f>
        <v>0</v>
      </c>
      <c r="AJ87" s="89">
        <f>'법정동(2013)'!AJ89-'법정동(2012)'!AJ91</f>
        <v>0</v>
      </c>
      <c r="AK87" s="89">
        <f>'법정동(2013)'!AK89-'법정동(2012)'!AK91</f>
        <v>0</v>
      </c>
      <c r="AL87" s="89">
        <f>'법정동(2013)'!AL89-'법정동(2012)'!AL91</f>
        <v>0</v>
      </c>
      <c r="AM87" s="89">
        <f>'법정동(2013)'!AM89-'법정동(2012)'!AM91</f>
        <v>0</v>
      </c>
      <c r="AN87" s="89">
        <f>'법정동(2013)'!AN89-'법정동(2012)'!AN91</f>
        <v>0</v>
      </c>
      <c r="AO87" s="89">
        <f>'법정동(2013)'!AO89-'법정동(2012)'!AO91</f>
        <v>0</v>
      </c>
      <c r="AP87" s="89">
        <f>'법정동(2013)'!AP89-'법정동(2012)'!AP91</f>
        <v>0</v>
      </c>
      <c r="AQ87" s="89">
        <f>'법정동(2013)'!AQ89-'법정동(2012)'!AQ91</f>
        <v>0</v>
      </c>
      <c r="AR87" s="89">
        <f>'법정동(2013)'!AR89-'법정동(2012)'!AR91</f>
        <v>0</v>
      </c>
      <c r="AS87" s="89">
        <f>'법정동(2013)'!AS89-'법정동(2012)'!AS91</f>
        <v>0</v>
      </c>
      <c r="AT87" s="89">
        <f>'법정동(2013)'!AT89-'법정동(2012)'!AT91</f>
        <v>0</v>
      </c>
      <c r="AU87" s="89">
        <f>'법정동(2013)'!AU89-'법정동(2012)'!AU91</f>
        <v>0</v>
      </c>
      <c r="AV87" s="89">
        <f>'법정동(2013)'!AV89-'법정동(2012)'!AV91</f>
        <v>0</v>
      </c>
      <c r="AW87" s="89">
        <f>'법정동(2013)'!AW89-'법정동(2012)'!AW91</f>
        <v>0</v>
      </c>
      <c r="AX87" s="89">
        <f>'법정동(2013)'!AX89-'법정동(2012)'!AX91</f>
        <v>0</v>
      </c>
      <c r="AY87" s="89">
        <f>'법정동(2013)'!AY89-'법정동(2012)'!AY91</f>
        <v>0</v>
      </c>
      <c r="AZ87" s="89">
        <f>'법정동(2013)'!AZ89-'법정동(2012)'!AZ91</f>
        <v>0</v>
      </c>
      <c r="BA87" s="89">
        <f>'법정동(2013)'!BA89-'법정동(2012)'!BA91</f>
        <v>0</v>
      </c>
      <c r="BB87" s="89">
        <f>'법정동(2013)'!BB89-'법정동(2012)'!BB91</f>
        <v>0</v>
      </c>
      <c r="BC87" s="89">
        <f>'법정동(2013)'!BC89-'법정동(2012)'!BC91</f>
        <v>0</v>
      </c>
      <c r="BD87" s="89">
        <f>'법정동(2013)'!BD89-'법정동(2012)'!BD91</f>
        <v>0</v>
      </c>
      <c r="BE87" s="89">
        <f>'법정동(2013)'!BE89-'법정동(2012)'!BE91</f>
        <v>0</v>
      </c>
      <c r="BF87" s="89">
        <f>'법정동(2013)'!BF89-'법정동(2012)'!BF91</f>
        <v>2757</v>
      </c>
      <c r="BG87" s="89">
        <f>'법정동(2013)'!BG89-'법정동(2012)'!BG91</f>
        <v>1</v>
      </c>
    </row>
    <row r="88" spans="1:59" s="84" customFormat="1" ht="21.75" customHeight="1">
      <c r="A88" s="88" t="s">
        <v>91</v>
      </c>
      <c r="B88" s="89">
        <f>'법정동(2013)'!B90-'법정동(2012)'!B92</f>
        <v>-386.00000000093132</v>
      </c>
      <c r="C88" s="89">
        <f>'법정동(2013)'!C90-'법정동(2012)'!C92</f>
        <v>-2</v>
      </c>
      <c r="D88" s="89">
        <f>'법정동(2013)'!D90-'법정동(2012)'!D92</f>
        <v>3859.6999999999534</v>
      </c>
      <c r="E88" s="89">
        <f>'법정동(2013)'!E90-'법정동(2012)'!E92</f>
        <v>-1</v>
      </c>
      <c r="F88" s="89">
        <f>'법정동(2013)'!F90-'법정동(2012)'!F92</f>
        <v>-4321.7000000000698</v>
      </c>
      <c r="G88" s="89">
        <f>'법정동(2013)'!G90-'법정동(2012)'!G92</f>
        <v>-5</v>
      </c>
      <c r="H88" s="89">
        <f>'법정동(2013)'!H90-'법정동(2012)'!H92</f>
        <v>0</v>
      </c>
      <c r="I88" s="89">
        <f>'법정동(2013)'!I90-'법정동(2012)'!I92</f>
        <v>0</v>
      </c>
      <c r="J88" s="89">
        <f>'법정동(2013)'!J90-'법정동(2012)'!J92</f>
        <v>0</v>
      </c>
      <c r="K88" s="89">
        <f>'법정동(2013)'!K90-'법정동(2012)'!K92</f>
        <v>0</v>
      </c>
      <c r="L88" s="89">
        <f>'법정동(2013)'!L90-'법정동(2012)'!L92</f>
        <v>-386</v>
      </c>
      <c r="M88" s="89">
        <f>'법정동(2013)'!M90-'법정동(2012)'!M92</f>
        <v>2</v>
      </c>
      <c r="N88" s="89">
        <f>'법정동(2013)'!N90-'법정동(2012)'!N92</f>
        <v>0</v>
      </c>
      <c r="O88" s="89">
        <f>'법정동(2013)'!O90-'법정동(2012)'!O92</f>
        <v>0</v>
      </c>
      <c r="P88" s="89">
        <f>'법정동(2013)'!P90-'법정동(2012)'!P92</f>
        <v>0</v>
      </c>
      <c r="Q88" s="89">
        <f>'법정동(2013)'!Q90-'법정동(2012)'!Q92</f>
        <v>0</v>
      </c>
      <c r="R88" s="89">
        <f>'법정동(2013)'!R90-'법정동(2012)'!R92</f>
        <v>377</v>
      </c>
      <c r="S88" s="89">
        <f>'법정동(2013)'!S90-'법정동(2012)'!S92</f>
        <v>1</v>
      </c>
      <c r="T88" s="89">
        <f>'법정동(2013)'!T90-'법정동(2012)'!T92</f>
        <v>0</v>
      </c>
      <c r="U88" s="89">
        <f>'법정동(2013)'!U90-'법정동(2012)'!U92</f>
        <v>0</v>
      </c>
      <c r="V88" s="89">
        <f>'법정동(2013)'!V90-'법정동(2012)'!V92</f>
        <v>0</v>
      </c>
      <c r="W88" s="89">
        <f>'법정동(2013)'!W90-'법정동(2012)'!W92</f>
        <v>0</v>
      </c>
      <c r="X88" s="89">
        <f>'법정동(2013)'!X90-'법정동(2012)'!X92</f>
        <v>0</v>
      </c>
      <c r="Y88" s="89">
        <f>'법정동(2013)'!Y90-'법정동(2012)'!Y92</f>
        <v>0</v>
      </c>
      <c r="Z88" s="89">
        <f>'법정동(2013)'!Z90-'법정동(2012)'!Z92</f>
        <v>0</v>
      </c>
      <c r="AA88" s="89">
        <f>'법정동(2013)'!AA90-'법정동(2012)'!AA92</f>
        <v>0</v>
      </c>
      <c r="AB88" s="89">
        <f>'법정동(2013)'!AB90-'법정동(2012)'!AB92</f>
        <v>0</v>
      </c>
      <c r="AC88" s="89">
        <f>'법정동(2013)'!AC90-'법정동(2012)'!AC92</f>
        <v>0</v>
      </c>
      <c r="AD88" s="89">
        <f>'법정동(2013)'!AD90-'법정동(2012)'!AD92</f>
        <v>85</v>
      </c>
      <c r="AE88" s="89">
        <f>'법정동(2013)'!AE90-'법정동(2012)'!AE92</f>
        <v>1</v>
      </c>
      <c r="AF88" s="89">
        <f>'법정동(2013)'!AF90-'법정동(2012)'!AF92</f>
        <v>0</v>
      </c>
      <c r="AG88" s="89">
        <f>'법정동(2013)'!AG90-'법정동(2012)'!AG92</f>
        <v>0</v>
      </c>
      <c r="AH88" s="89">
        <f>'법정동(2013)'!AH90-'법정동(2012)'!AH92</f>
        <v>0</v>
      </c>
      <c r="AI88" s="89">
        <f>'법정동(2013)'!AI90-'법정동(2012)'!AI92</f>
        <v>0</v>
      </c>
      <c r="AJ88" s="89">
        <f>'법정동(2013)'!AJ90-'법정동(2012)'!AJ92</f>
        <v>0</v>
      </c>
      <c r="AK88" s="89">
        <f>'법정동(2013)'!AK90-'법정동(2012)'!AK92</f>
        <v>0</v>
      </c>
      <c r="AL88" s="89">
        <f>'법정동(2013)'!AL90-'법정동(2012)'!AL92</f>
        <v>0</v>
      </c>
      <c r="AM88" s="89">
        <f>'법정동(2013)'!AM90-'법정동(2012)'!AM92</f>
        <v>0</v>
      </c>
      <c r="AN88" s="89">
        <f>'법정동(2013)'!AN90-'법정동(2012)'!AN92</f>
        <v>0</v>
      </c>
      <c r="AO88" s="89">
        <f>'법정동(2013)'!AO90-'법정동(2012)'!AO92</f>
        <v>0</v>
      </c>
      <c r="AP88" s="89">
        <f>'법정동(2013)'!AP90-'법정동(2012)'!AP92</f>
        <v>0</v>
      </c>
      <c r="AQ88" s="89">
        <f>'법정동(2013)'!AQ90-'법정동(2012)'!AQ92</f>
        <v>0</v>
      </c>
      <c r="AR88" s="89">
        <f>'법정동(2013)'!AR90-'법정동(2012)'!AR92</f>
        <v>0</v>
      </c>
      <c r="AS88" s="89">
        <f>'법정동(2013)'!AS90-'법정동(2012)'!AS92</f>
        <v>0</v>
      </c>
      <c r="AT88" s="89">
        <f>'법정동(2013)'!AT90-'법정동(2012)'!AT92</f>
        <v>0</v>
      </c>
      <c r="AU88" s="89">
        <f>'법정동(2013)'!AU90-'법정동(2012)'!AU92</f>
        <v>0</v>
      </c>
      <c r="AV88" s="89">
        <f>'법정동(2013)'!AV90-'법정동(2012)'!AV92</f>
        <v>0</v>
      </c>
      <c r="AW88" s="89">
        <f>'법정동(2013)'!AW90-'법정동(2012)'!AW92</f>
        <v>0</v>
      </c>
      <c r="AX88" s="89">
        <f>'법정동(2013)'!AX90-'법정동(2012)'!AX92</f>
        <v>0</v>
      </c>
      <c r="AY88" s="89">
        <f>'법정동(2013)'!AY90-'법정동(2012)'!AY92</f>
        <v>0</v>
      </c>
      <c r="AZ88" s="89">
        <f>'법정동(2013)'!AZ90-'법정동(2012)'!AZ92</f>
        <v>0</v>
      </c>
      <c r="BA88" s="89">
        <f>'법정동(2013)'!BA90-'법정동(2012)'!BA92</f>
        <v>0</v>
      </c>
      <c r="BB88" s="89">
        <f>'법정동(2013)'!BB90-'법정동(2012)'!BB92</f>
        <v>0</v>
      </c>
      <c r="BC88" s="89">
        <f>'법정동(2013)'!BC90-'법정동(2012)'!BC92</f>
        <v>0</v>
      </c>
      <c r="BD88" s="89">
        <f>'법정동(2013)'!BD90-'법정동(2012)'!BD92</f>
        <v>0</v>
      </c>
      <c r="BE88" s="89">
        <f>'법정동(2013)'!BE90-'법정동(2012)'!BE92</f>
        <v>0</v>
      </c>
      <c r="BF88" s="89">
        <f>'법정동(2013)'!BF90-'법정동(2012)'!BF92</f>
        <v>0</v>
      </c>
      <c r="BG88" s="89">
        <f>'법정동(2013)'!BG90-'법정동(2012)'!BG92</f>
        <v>0</v>
      </c>
    </row>
    <row r="89" spans="1:59" s="84" customFormat="1" ht="21.75" customHeight="1">
      <c r="A89" s="88" t="s">
        <v>92</v>
      </c>
      <c r="B89" s="89">
        <f>'법정동(2013)'!B91-'법정동(2012)'!B93</f>
        <v>-574.00000000093132</v>
      </c>
      <c r="C89" s="89">
        <f>'법정동(2013)'!C91-'법정동(2012)'!C93</f>
        <v>5</v>
      </c>
      <c r="D89" s="89">
        <f>'법정동(2013)'!D91-'법정동(2012)'!D93</f>
        <v>3433</v>
      </c>
      <c r="E89" s="89">
        <f>'법정동(2013)'!E91-'법정동(2012)'!E93</f>
        <v>3</v>
      </c>
      <c r="F89" s="89">
        <f>'법정동(2013)'!F91-'법정동(2012)'!F93</f>
        <v>-3610</v>
      </c>
      <c r="G89" s="89">
        <f>'법정동(2013)'!G91-'법정동(2012)'!G93</f>
        <v>-2</v>
      </c>
      <c r="H89" s="89">
        <f>'법정동(2013)'!H91-'법정동(2012)'!H93</f>
        <v>0</v>
      </c>
      <c r="I89" s="89">
        <f>'법정동(2013)'!I91-'법정동(2012)'!I93</f>
        <v>0</v>
      </c>
      <c r="J89" s="89">
        <f>'법정동(2013)'!J91-'법정동(2012)'!J93</f>
        <v>0</v>
      </c>
      <c r="K89" s="89">
        <f>'법정동(2013)'!K91-'법정동(2012)'!K93</f>
        <v>0</v>
      </c>
      <c r="L89" s="89">
        <f>'법정동(2013)'!L91-'법정동(2012)'!L93</f>
        <v>-944</v>
      </c>
      <c r="M89" s="89">
        <f>'법정동(2013)'!M91-'법정동(2012)'!M93</f>
        <v>2</v>
      </c>
      <c r="N89" s="89">
        <f>'법정동(2013)'!N91-'법정동(2012)'!N93</f>
        <v>0</v>
      </c>
      <c r="O89" s="89">
        <f>'법정동(2013)'!O91-'법정동(2012)'!O93</f>
        <v>0</v>
      </c>
      <c r="P89" s="89">
        <f>'법정동(2013)'!P91-'법정동(2012)'!P93</f>
        <v>0</v>
      </c>
      <c r="Q89" s="89">
        <f>'법정동(2013)'!Q91-'법정동(2012)'!Q93</f>
        <v>0</v>
      </c>
      <c r="R89" s="89">
        <f>'법정동(2013)'!R91-'법정동(2012)'!R93</f>
        <v>547</v>
      </c>
      <c r="S89" s="89">
        <f>'법정동(2013)'!S91-'법정동(2012)'!S93</f>
        <v>2</v>
      </c>
      <c r="T89" s="89">
        <f>'법정동(2013)'!T91-'법정동(2012)'!T93</f>
        <v>0</v>
      </c>
      <c r="U89" s="89">
        <f>'법정동(2013)'!U91-'법정동(2012)'!U93</f>
        <v>0</v>
      </c>
      <c r="V89" s="89">
        <f>'법정동(2013)'!V91-'법정동(2012)'!V93</f>
        <v>0</v>
      </c>
      <c r="W89" s="89">
        <f>'법정동(2013)'!W91-'법정동(2012)'!W93</f>
        <v>0</v>
      </c>
      <c r="X89" s="89">
        <f>'법정동(2013)'!X91-'법정동(2012)'!X93</f>
        <v>0</v>
      </c>
      <c r="Y89" s="89">
        <f>'법정동(2013)'!Y91-'법정동(2012)'!Y93</f>
        <v>0</v>
      </c>
      <c r="Z89" s="89">
        <f>'법정동(2013)'!Z91-'법정동(2012)'!Z93</f>
        <v>0</v>
      </c>
      <c r="AA89" s="89">
        <f>'법정동(2013)'!AA91-'법정동(2012)'!AA93</f>
        <v>0</v>
      </c>
      <c r="AB89" s="89">
        <f>'법정동(2013)'!AB91-'법정동(2012)'!AB93</f>
        <v>0</v>
      </c>
      <c r="AC89" s="89">
        <f>'법정동(2013)'!AC91-'법정동(2012)'!AC93</f>
        <v>0</v>
      </c>
      <c r="AD89" s="89">
        <f>'법정동(2013)'!AD91-'법정동(2012)'!AD93</f>
        <v>0</v>
      </c>
      <c r="AE89" s="89">
        <f>'법정동(2013)'!AE91-'법정동(2012)'!AE93</f>
        <v>0</v>
      </c>
      <c r="AF89" s="89">
        <f>'법정동(2013)'!AF91-'법정동(2012)'!AF93</f>
        <v>0</v>
      </c>
      <c r="AG89" s="89">
        <f>'법정동(2013)'!AG91-'법정동(2012)'!AG93</f>
        <v>0</v>
      </c>
      <c r="AH89" s="89">
        <f>'법정동(2013)'!AH91-'법정동(2012)'!AH93</f>
        <v>0</v>
      </c>
      <c r="AI89" s="89">
        <f>'법정동(2013)'!AI91-'법정동(2012)'!AI93</f>
        <v>0</v>
      </c>
      <c r="AJ89" s="89">
        <f>'법정동(2013)'!AJ91-'법정동(2012)'!AJ93</f>
        <v>0</v>
      </c>
      <c r="AK89" s="89">
        <f>'법정동(2013)'!AK91-'법정동(2012)'!AK93</f>
        <v>0</v>
      </c>
      <c r="AL89" s="89">
        <f>'법정동(2013)'!AL91-'법정동(2012)'!AL93</f>
        <v>0</v>
      </c>
      <c r="AM89" s="89">
        <f>'법정동(2013)'!AM91-'법정동(2012)'!AM93</f>
        <v>0</v>
      </c>
      <c r="AN89" s="89">
        <f>'법정동(2013)'!AN91-'법정동(2012)'!AN93</f>
        <v>0</v>
      </c>
      <c r="AO89" s="89">
        <f>'법정동(2013)'!AO91-'법정동(2012)'!AO93</f>
        <v>0</v>
      </c>
      <c r="AP89" s="89">
        <f>'법정동(2013)'!AP91-'법정동(2012)'!AP93</f>
        <v>0</v>
      </c>
      <c r="AQ89" s="89">
        <f>'법정동(2013)'!AQ91-'법정동(2012)'!AQ93</f>
        <v>0</v>
      </c>
      <c r="AR89" s="89">
        <f>'법정동(2013)'!AR91-'법정동(2012)'!AR93</f>
        <v>0</v>
      </c>
      <c r="AS89" s="89">
        <f>'법정동(2013)'!AS91-'법정동(2012)'!AS93</f>
        <v>0</v>
      </c>
      <c r="AT89" s="89">
        <f>'법정동(2013)'!AT91-'법정동(2012)'!AT93</f>
        <v>0</v>
      </c>
      <c r="AU89" s="89">
        <f>'법정동(2013)'!AU91-'법정동(2012)'!AU93</f>
        <v>0</v>
      </c>
      <c r="AV89" s="89">
        <f>'법정동(2013)'!AV91-'법정동(2012)'!AV93</f>
        <v>0</v>
      </c>
      <c r="AW89" s="89">
        <f>'법정동(2013)'!AW91-'법정동(2012)'!AW93</f>
        <v>0</v>
      </c>
      <c r="AX89" s="89">
        <f>'법정동(2013)'!AX91-'법정동(2012)'!AX93</f>
        <v>0</v>
      </c>
      <c r="AY89" s="89">
        <f>'법정동(2013)'!AY91-'법정동(2012)'!AY93</f>
        <v>0</v>
      </c>
      <c r="AZ89" s="89">
        <f>'법정동(2013)'!AZ91-'법정동(2012)'!AZ93</f>
        <v>0</v>
      </c>
      <c r="BA89" s="89">
        <f>'법정동(2013)'!BA91-'법정동(2012)'!BA93</f>
        <v>0</v>
      </c>
      <c r="BB89" s="89">
        <f>'법정동(2013)'!BB91-'법정동(2012)'!BB93</f>
        <v>0</v>
      </c>
      <c r="BC89" s="89">
        <f>'법정동(2013)'!BC91-'법정동(2012)'!BC93</f>
        <v>0</v>
      </c>
      <c r="BD89" s="89">
        <f>'법정동(2013)'!BD91-'법정동(2012)'!BD93</f>
        <v>0</v>
      </c>
      <c r="BE89" s="89">
        <f>'법정동(2013)'!BE91-'법정동(2012)'!BE93</f>
        <v>0</v>
      </c>
      <c r="BF89" s="89">
        <f>'법정동(2013)'!BF91-'법정동(2012)'!BF93</f>
        <v>0</v>
      </c>
      <c r="BG89" s="89">
        <f>'법정동(2013)'!BG91-'법정동(2012)'!BG93</f>
        <v>0</v>
      </c>
    </row>
    <row r="90" spans="1:59" s="84" customFormat="1" ht="21.75" customHeight="1">
      <c r="A90" s="88" t="s">
        <v>93</v>
      </c>
      <c r="B90" s="89">
        <f>'법정동(2013)'!B92-'법정동(2012)'!B94</f>
        <v>0</v>
      </c>
      <c r="C90" s="89">
        <f>'법정동(2013)'!C92-'법정동(2012)'!C94</f>
        <v>4</v>
      </c>
      <c r="D90" s="89">
        <f>'법정동(2013)'!D92-'법정동(2012)'!D94</f>
        <v>172</v>
      </c>
      <c r="E90" s="89">
        <f>'법정동(2013)'!E92-'법정동(2012)'!E94</f>
        <v>0</v>
      </c>
      <c r="F90" s="89">
        <f>'법정동(2013)'!F92-'법정동(2012)'!F94</f>
        <v>-172</v>
      </c>
      <c r="G90" s="89">
        <f>'법정동(2013)'!G92-'법정동(2012)'!G94</f>
        <v>-2</v>
      </c>
      <c r="H90" s="89">
        <f>'법정동(2013)'!H92-'법정동(2012)'!H94</f>
        <v>0</v>
      </c>
      <c r="I90" s="89">
        <f>'법정동(2013)'!I92-'법정동(2012)'!I94</f>
        <v>0</v>
      </c>
      <c r="J90" s="89">
        <f>'법정동(2013)'!J92-'법정동(2012)'!J94</f>
        <v>0</v>
      </c>
      <c r="K90" s="89">
        <f>'법정동(2013)'!K92-'법정동(2012)'!K94</f>
        <v>1</v>
      </c>
      <c r="L90" s="89">
        <f>'법정동(2013)'!L92-'법정동(2012)'!L94</f>
        <v>-1349</v>
      </c>
      <c r="M90" s="89">
        <f>'법정동(2013)'!M92-'법정동(2012)'!M94</f>
        <v>-3</v>
      </c>
      <c r="N90" s="89">
        <f>'법정동(2013)'!N92-'법정동(2012)'!N94</f>
        <v>0</v>
      </c>
      <c r="O90" s="89">
        <f>'법정동(2013)'!O92-'법정동(2012)'!O94</f>
        <v>0</v>
      </c>
      <c r="P90" s="89">
        <f>'법정동(2013)'!P92-'법정동(2012)'!P94</f>
        <v>0</v>
      </c>
      <c r="Q90" s="89">
        <f>'법정동(2013)'!Q92-'법정동(2012)'!Q94</f>
        <v>0</v>
      </c>
      <c r="R90" s="89">
        <f>'법정동(2013)'!R92-'법정동(2012)'!R94</f>
        <v>124</v>
      </c>
      <c r="S90" s="89">
        <f>'법정동(2013)'!S92-'법정동(2012)'!S94</f>
        <v>-1</v>
      </c>
      <c r="T90" s="89">
        <f>'법정동(2013)'!T92-'법정동(2012)'!T94</f>
        <v>0</v>
      </c>
      <c r="U90" s="89">
        <f>'법정동(2013)'!U92-'법정동(2012)'!U94</f>
        <v>0</v>
      </c>
      <c r="V90" s="89">
        <f>'법정동(2013)'!V92-'법정동(2012)'!V94</f>
        <v>0</v>
      </c>
      <c r="W90" s="89">
        <f>'법정동(2013)'!W92-'법정동(2012)'!W94</f>
        <v>0</v>
      </c>
      <c r="X90" s="89">
        <f>'법정동(2013)'!X92-'법정동(2012)'!X94</f>
        <v>0</v>
      </c>
      <c r="Y90" s="89">
        <f>'법정동(2013)'!Y92-'법정동(2012)'!Y94</f>
        <v>0</v>
      </c>
      <c r="Z90" s="89">
        <f>'법정동(2013)'!Z92-'법정동(2012)'!Z94</f>
        <v>0</v>
      </c>
      <c r="AA90" s="89">
        <f>'법정동(2013)'!AA92-'법정동(2012)'!AA94</f>
        <v>0</v>
      </c>
      <c r="AB90" s="89">
        <f>'법정동(2013)'!AB92-'법정동(2012)'!AB94</f>
        <v>0</v>
      </c>
      <c r="AC90" s="89">
        <f>'법정동(2013)'!AC92-'법정동(2012)'!AC94</f>
        <v>0</v>
      </c>
      <c r="AD90" s="89">
        <f>'법정동(2013)'!AD92-'법정동(2012)'!AD94</f>
        <v>1225</v>
      </c>
      <c r="AE90" s="89">
        <f>'법정동(2013)'!AE92-'법정동(2012)'!AE94</f>
        <v>9</v>
      </c>
      <c r="AF90" s="89">
        <f>'법정동(2013)'!AF92-'법정동(2012)'!AF94</f>
        <v>0</v>
      </c>
      <c r="AG90" s="89">
        <f>'법정동(2013)'!AG92-'법정동(2012)'!AG94</f>
        <v>0</v>
      </c>
      <c r="AH90" s="89">
        <f>'법정동(2013)'!AH92-'법정동(2012)'!AH94</f>
        <v>0</v>
      </c>
      <c r="AI90" s="89">
        <f>'법정동(2013)'!AI92-'법정동(2012)'!AI94</f>
        <v>0</v>
      </c>
      <c r="AJ90" s="89">
        <f>'법정동(2013)'!AJ92-'법정동(2012)'!AJ94</f>
        <v>0</v>
      </c>
      <c r="AK90" s="89">
        <f>'법정동(2013)'!AK92-'법정동(2012)'!AK94</f>
        <v>0</v>
      </c>
      <c r="AL90" s="89">
        <f>'법정동(2013)'!AL92-'법정동(2012)'!AL94</f>
        <v>0</v>
      </c>
      <c r="AM90" s="89">
        <f>'법정동(2013)'!AM92-'법정동(2012)'!AM94</f>
        <v>0</v>
      </c>
      <c r="AN90" s="89">
        <f>'법정동(2013)'!AN92-'법정동(2012)'!AN94</f>
        <v>0</v>
      </c>
      <c r="AO90" s="89">
        <f>'법정동(2013)'!AO92-'법정동(2012)'!AO94</f>
        <v>0</v>
      </c>
      <c r="AP90" s="89">
        <f>'법정동(2013)'!AP92-'법정동(2012)'!AP94</f>
        <v>0</v>
      </c>
      <c r="AQ90" s="89">
        <f>'법정동(2013)'!AQ92-'법정동(2012)'!AQ94</f>
        <v>0</v>
      </c>
      <c r="AR90" s="89">
        <f>'법정동(2013)'!AR92-'법정동(2012)'!AR94</f>
        <v>0</v>
      </c>
      <c r="AS90" s="89">
        <f>'법정동(2013)'!AS92-'법정동(2012)'!AS94</f>
        <v>0</v>
      </c>
      <c r="AT90" s="89">
        <f>'법정동(2013)'!AT92-'법정동(2012)'!AT94</f>
        <v>0</v>
      </c>
      <c r="AU90" s="89">
        <f>'법정동(2013)'!AU92-'법정동(2012)'!AU94</f>
        <v>0</v>
      </c>
      <c r="AV90" s="89">
        <f>'법정동(2013)'!AV92-'법정동(2012)'!AV94</f>
        <v>0</v>
      </c>
      <c r="AW90" s="89">
        <f>'법정동(2013)'!AW92-'법정동(2012)'!AW94</f>
        <v>0</v>
      </c>
      <c r="AX90" s="89">
        <f>'법정동(2013)'!AX92-'법정동(2012)'!AX94</f>
        <v>0</v>
      </c>
      <c r="AY90" s="89">
        <f>'법정동(2013)'!AY92-'법정동(2012)'!AY94</f>
        <v>0</v>
      </c>
      <c r="AZ90" s="89">
        <f>'법정동(2013)'!AZ92-'법정동(2012)'!AZ94</f>
        <v>0</v>
      </c>
      <c r="BA90" s="89">
        <f>'법정동(2013)'!BA92-'법정동(2012)'!BA94</f>
        <v>0</v>
      </c>
      <c r="BB90" s="89">
        <f>'법정동(2013)'!BB92-'법정동(2012)'!BB94</f>
        <v>0</v>
      </c>
      <c r="BC90" s="89">
        <f>'법정동(2013)'!BC92-'법정동(2012)'!BC94</f>
        <v>0</v>
      </c>
      <c r="BD90" s="89">
        <f>'법정동(2013)'!BD92-'법정동(2012)'!BD94</f>
        <v>0</v>
      </c>
      <c r="BE90" s="89">
        <f>'법정동(2013)'!BE92-'법정동(2012)'!BE94</f>
        <v>0</v>
      </c>
      <c r="BF90" s="89">
        <f>'법정동(2013)'!BF92-'법정동(2012)'!BF94</f>
        <v>0</v>
      </c>
      <c r="BG90" s="89">
        <f>'법정동(2013)'!BG92-'법정동(2012)'!BG94</f>
        <v>0</v>
      </c>
    </row>
    <row r="91" spans="1:59" s="84" customFormat="1" ht="21.75" customHeight="1">
      <c r="A91" s="88" t="s">
        <v>94</v>
      </c>
      <c r="B91" s="89">
        <f>'법정동(2013)'!B93-'법정동(2012)'!B95</f>
        <v>-208</v>
      </c>
      <c r="C91" s="89">
        <f>'법정동(2013)'!C93-'법정동(2012)'!C95</f>
        <v>14</v>
      </c>
      <c r="D91" s="89">
        <f>'법정동(2013)'!D93-'법정동(2012)'!D95</f>
        <v>-1859</v>
      </c>
      <c r="E91" s="89">
        <f>'법정동(2013)'!E93-'법정동(2012)'!E95</f>
        <v>-2</v>
      </c>
      <c r="F91" s="89">
        <f>'법정동(2013)'!F93-'법정동(2012)'!F95</f>
        <v>0</v>
      </c>
      <c r="G91" s="89">
        <f>'법정동(2013)'!G93-'법정동(2012)'!G95</f>
        <v>2</v>
      </c>
      <c r="H91" s="89">
        <f>'법정동(2013)'!H93-'법정동(2012)'!H95</f>
        <v>0</v>
      </c>
      <c r="I91" s="89">
        <f>'법정동(2013)'!I93-'법정동(2012)'!I95</f>
        <v>0</v>
      </c>
      <c r="J91" s="89">
        <f>'법정동(2013)'!J93-'법정동(2012)'!J95</f>
        <v>0</v>
      </c>
      <c r="K91" s="89">
        <f>'법정동(2013)'!K93-'법정동(2012)'!K95</f>
        <v>0</v>
      </c>
      <c r="L91" s="89">
        <f>'법정동(2013)'!L93-'법정동(2012)'!L95</f>
        <v>-301</v>
      </c>
      <c r="M91" s="89">
        <f>'법정동(2013)'!M93-'법정동(2012)'!M95</f>
        <v>10</v>
      </c>
      <c r="N91" s="89">
        <f>'법정동(2013)'!N93-'법정동(2012)'!N95</f>
        <v>0</v>
      </c>
      <c r="O91" s="89">
        <f>'법정동(2013)'!O93-'법정동(2012)'!O95</f>
        <v>0</v>
      </c>
      <c r="P91" s="89">
        <f>'법정동(2013)'!P93-'법정동(2012)'!P95</f>
        <v>0</v>
      </c>
      <c r="Q91" s="89">
        <f>'법정동(2013)'!Q93-'법정동(2012)'!Q95</f>
        <v>0</v>
      </c>
      <c r="R91" s="89">
        <f>'법정동(2013)'!R93-'법정동(2012)'!R95</f>
        <v>2101</v>
      </c>
      <c r="S91" s="89">
        <f>'법정동(2013)'!S93-'법정동(2012)'!S95</f>
        <v>3</v>
      </c>
      <c r="T91" s="89">
        <f>'법정동(2013)'!T93-'법정동(2012)'!T95</f>
        <v>0</v>
      </c>
      <c r="U91" s="89">
        <f>'법정동(2013)'!U93-'법정동(2012)'!U95</f>
        <v>0</v>
      </c>
      <c r="V91" s="89">
        <f>'법정동(2013)'!V93-'법정동(2012)'!V95</f>
        <v>0</v>
      </c>
      <c r="W91" s="89">
        <f>'법정동(2013)'!W93-'법정동(2012)'!W95</f>
        <v>0</v>
      </c>
      <c r="X91" s="89">
        <f>'법정동(2013)'!X93-'법정동(2012)'!X95</f>
        <v>0</v>
      </c>
      <c r="Y91" s="89">
        <f>'법정동(2013)'!Y93-'법정동(2012)'!Y95</f>
        <v>0</v>
      </c>
      <c r="Z91" s="89">
        <f>'법정동(2013)'!Z93-'법정동(2012)'!Z95</f>
        <v>0</v>
      </c>
      <c r="AA91" s="89">
        <f>'법정동(2013)'!AA93-'법정동(2012)'!AA95</f>
        <v>0</v>
      </c>
      <c r="AB91" s="89">
        <f>'법정동(2013)'!AB93-'법정동(2012)'!AB95</f>
        <v>0</v>
      </c>
      <c r="AC91" s="89">
        <f>'법정동(2013)'!AC93-'법정동(2012)'!AC95</f>
        <v>0</v>
      </c>
      <c r="AD91" s="89">
        <f>'법정동(2013)'!AD93-'법정동(2012)'!AD95</f>
        <v>0</v>
      </c>
      <c r="AE91" s="89">
        <f>'법정동(2013)'!AE93-'법정동(2012)'!AE95</f>
        <v>0</v>
      </c>
      <c r="AF91" s="89">
        <f>'법정동(2013)'!AF93-'법정동(2012)'!AF95</f>
        <v>0</v>
      </c>
      <c r="AG91" s="89">
        <f>'법정동(2013)'!AG93-'법정동(2012)'!AG95</f>
        <v>0</v>
      </c>
      <c r="AH91" s="89">
        <f>'법정동(2013)'!AH93-'법정동(2012)'!AH95</f>
        <v>0</v>
      </c>
      <c r="AI91" s="89">
        <f>'법정동(2013)'!AI93-'법정동(2012)'!AI95</f>
        <v>0</v>
      </c>
      <c r="AJ91" s="89">
        <f>'법정동(2013)'!AJ93-'법정동(2012)'!AJ95</f>
        <v>0</v>
      </c>
      <c r="AK91" s="89">
        <f>'법정동(2013)'!AK93-'법정동(2012)'!AK95</f>
        <v>0</v>
      </c>
      <c r="AL91" s="89">
        <f>'법정동(2013)'!AL93-'법정동(2012)'!AL95</f>
        <v>-149</v>
      </c>
      <c r="AM91" s="89">
        <f>'법정동(2013)'!AM93-'법정동(2012)'!AM95</f>
        <v>1</v>
      </c>
      <c r="AN91" s="89">
        <f>'법정동(2013)'!AN93-'법정동(2012)'!AN95</f>
        <v>0</v>
      </c>
      <c r="AO91" s="89">
        <f>'법정동(2013)'!AO93-'법정동(2012)'!AO95</f>
        <v>0</v>
      </c>
      <c r="AP91" s="89">
        <f>'법정동(2013)'!AP93-'법정동(2012)'!AP95</f>
        <v>0</v>
      </c>
      <c r="AQ91" s="89">
        <f>'법정동(2013)'!AQ93-'법정동(2012)'!AQ95</f>
        <v>0</v>
      </c>
      <c r="AR91" s="89">
        <f>'법정동(2013)'!AR93-'법정동(2012)'!AR95</f>
        <v>0</v>
      </c>
      <c r="AS91" s="89">
        <f>'법정동(2013)'!AS93-'법정동(2012)'!AS95</f>
        <v>0</v>
      </c>
      <c r="AT91" s="89">
        <f>'법정동(2013)'!AT93-'법정동(2012)'!AT95</f>
        <v>0</v>
      </c>
      <c r="AU91" s="89">
        <f>'법정동(2013)'!AU93-'법정동(2012)'!AU95</f>
        <v>0</v>
      </c>
      <c r="AV91" s="89">
        <f>'법정동(2013)'!AV93-'법정동(2012)'!AV95</f>
        <v>0</v>
      </c>
      <c r="AW91" s="89">
        <f>'법정동(2013)'!AW93-'법정동(2012)'!AW95</f>
        <v>0</v>
      </c>
      <c r="AX91" s="89">
        <f>'법정동(2013)'!AX93-'법정동(2012)'!AX95</f>
        <v>0</v>
      </c>
      <c r="AY91" s="89">
        <f>'법정동(2013)'!AY93-'법정동(2012)'!AY95</f>
        <v>0</v>
      </c>
      <c r="AZ91" s="89">
        <f>'법정동(2013)'!AZ93-'법정동(2012)'!AZ95</f>
        <v>0</v>
      </c>
      <c r="BA91" s="89">
        <f>'법정동(2013)'!BA93-'법정동(2012)'!BA95</f>
        <v>0</v>
      </c>
      <c r="BB91" s="89">
        <f>'법정동(2013)'!BB93-'법정동(2012)'!BB95</f>
        <v>0</v>
      </c>
      <c r="BC91" s="89">
        <f>'법정동(2013)'!BC93-'법정동(2012)'!BC95</f>
        <v>0</v>
      </c>
      <c r="BD91" s="89">
        <f>'법정동(2013)'!BD93-'법정동(2012)'!BD95</f>
        <v>0</v>
      </c>
      <c r="BE91" s="89">
        <f>'법정동(2013)'!BE93-'법정동(2012)'!BE95</f>
        <v>0</v>
      </c>
      <c r="BF91" s="89">
        <f>'법정동(2013)'!BF93-'법정동(2012)'!BF95</f>
        <v>0</v>
      </c>
      <c r="BG91" s="89">
        <f>'법정동(2013)'!BG93-'법정동(2012)'!BG95</f>
        <v>0</v>
      </c>
    </row>
    <row r="92" spans="1:59" s="84" customFormat="1" ht="21.75" customHeight="1">
      <c r="A92" s="88" t="s">
        <v>95</v>
      </c>
      <c r="B92" s="89">
        <f>'법정동(2013)'!B94-'법정동(2012)'!B96</f>
        <v>-1008</v>
      </c>
      <c r="C92" s="89">
        <f>'법정동(2013)'!C94-'법정동(2012)'!C96</f>
        <v>108</v>
      </c>
      <c r="D92" s="89">
        <f>'법정동(2013)'!D94-'법정동(2012)'!D96</f>
        <v>-2447</v>
      </c>
      <c r="E92" s="89">
        <f>'법정동(2013)'!E94-'법정동(2012)'!E96</f>
        <v>21</v>
      </c>
      <c r="F92" s="89">
        <f>'법정동(2013)'!F94-'법정동(2012)'!F96</f>
        <v>-3177</v>
      </c>
      <c r="G92" s="89">
        <f>'법정동(2013)'!G94-'법정동(2012)'!G96</f>
        <v>40</v>
      </c>
      <c r="H92" s="89">
        <f>'법정동(2013)'!H94-'법정동(2012)'!H96</f>
        <v>0</v>
      </c>
      <c r="I92" s="89">
        <f>'법정동(2013)'!I94-'법정동(2012)'!I96</f>
        <v>0</v>
      </c>
      <c r="J92" s="89">
        <f>'법정동(2013)'!J94-'법정동(2012)'!J96</f>
        <v>0</v>
      </c>
      <c r="K92" s="89">
        <f>'법정동(2013)'!K94-'법정동(2012)'!K96</f>
        <v>1</v>
      </c>
      <c r="L92" s="89">
        <f>'법정동(2013)'!L94-'법정동(2012)'!L96</f>
        <v>-1283</v>
      </c>
      <c r="M92" s="89">
        <f>'법정동(2013)'!M94-'법정동(2012)'!M96</f>
        <v>12</v>
      </c>
      <c r="N92" s="89">
        <f>'법정동(2013)'!N94-'법정동(2012)'!N96</f>
        <v>0</v>
      </c>
      <c r="O92" s="89">
        <f>'법정동(2013)'!O94-'법정동(2012)'!O96</f>
        <v>0</v>
      </c>
      <c r="P92" s="89">
        <f>'법정동(2013)'!P94-'법정동(2012)'!P96</f>
        <v>0</v>
      </c>
      <c r="Q92" s="89">
        <f>'법정동(2013)'!Q94-'법정동(2012)'!Q96</f>
        <v>0</v>
      </c>
      <c r="R92" s="89">
        <f>'법정동(2013)'!R94-'법정동(2012)'!R96</f>
        <v>4676</v>
      </c>
      <c r="S92" s="89">
        <f>'법정동(2013)'!S94-'법정동(2012)'!S96</f>
        <v>14</v>
      </c>
      <c r="T92" s="89">
        <f>'법정동(2013)'!T94-'법정동(2012)'!T96</f>
        <v>0</v>
      </c>
      <c r="U92" s="89">
        <f>'법정동(2013)'!U94-'법정동(2012)'!U96</f>
        <v>0</v>
      </c>
      <c r="V92" s="89">
        <f>'법정동(2013)'!V94-'법정동(2012)'!V96</f>
        <v>0</v>
      </c>
      <c r="W92" s="89">
        <f>'법정동(2013)'!W94-'법정동(2012)'!W96</f>
        <v>0</v>
      </c>
      <c r="X92" s="89">
        <f>'법정동(2013)'!X94-'법정동(2012)'!X96</f>
        <v>0</v>
      </c>
      <c r="Y92" s="89">
        <f>'법정동(2013)'!Y94-'법정동(2012)'!Y96</f>
        <v>0</v>
      </c>
      <c r="Z92" s="89">
        <f>'법정동(2013)'!Z94-'법정동(2012)'!Z96</f>
        <v>0</v>
      </c>
      <c r="AA92" s="89">
        <f>'법정동(2013)'!AA94-'법정동(2012)'!AA96</f>
        <v>0</v>
      </c>
      <c r="AB92" s="89">
        <f>'법정동(2013)'!AB94-'법정동(2012)'!AB96</f>
        <v>660</v>
      </c>
      <c r="AC92" s="89">
        <f>'법정동(2013)'!AC94-'법정동(2012)'!AC96</f>
        <v>1</v>
      </c>
      <c r="AD92" s="89">
        <f>'법정동(2013)'!AD94-'법정동(2012)'!AD96</f>
        <v>563</v>
      </c>
      <c r="AE92" s="89">
        <f>'법정동(2013)'!AE94-'법정동(2012)'!AE96</f>
        <v>15</v>
      </c>
      <c r="AF92" s="89">
        <f>'법정동(2013)'!AF94-'법정동(2012)'!AF96</f>
        <v>0</v>
      </c>
      <c r="AG92" s="89">
        <f>'법정동(2013)'!AG94-'법정동(2012)'!AG96</f>
        <v>0</v>
      </c>
      <c r="AH92" s="89">
        <f>'법정동(2013)'!AH94-'법정동(2012)'!AH96</f>
        <v>0</v>
      </c>
      <c r="AI92" s="89">
        <f>'법정동(2013)'!AI94-'법정동(2012)'!AI96</f>
        <v>0</v>
      </c>
      <c r="AJ92" s="89">
        <f>'법정동(2013)'!AJ94-'법정동(2012)'!AJ96</f>
        <v>0</v>
      </c>
      <c r="AK92" s="89">
        <f>'법정동(2013)'!AK94-'법정동(2012)'!AK96</f>
        <v>0</v>
      </c>
      <c r="AL92" s="89">
        <f>'법정동(2013)'!AL94-'법정동(2012)'!AL96</f>
        <v>0</v>
      </c>
      <c r="AM92" s="89">
        <f>'법정동(2013)'!AM94-'법정동(2012)'!AM96</f>
        <v>0</v>
      </c>
      <c r="AN92" s="89">
        <f>'법정동(2013)'!AN94-'법정동(2012)'!AN96</f>
        <v>0</v>
      </c>
      <c r="AO92" s="89">
        <f>'법정동(2013)'!AO94-'법정동(2012)'!AO96</f>
        <v>2</v>
      </c>
      <c r="AP92" s="89">
        <f>'법정동(2013)'!AP94-'법정동(2012)'!AP96</f>
        <v>0</v>
      </c>
      <c r="AQ92" s="89">
        <f>'법정동(2013)'!AQ94-'법정동(2012)'!AQ96</f>
        <v>0</v>
      </c>
      <c r="AR92" s="89">
        <f>'법정동(2013)'!AR94-'법정동(2012)'!AR96</f>
        <v>0</v>
      </c>
      <c r="AS92" s="89">
        <f>'법정동(2013)'!AS94-'법정동(2012)'!AS96</f>
        <v>0</v>
      </c>
      <c r="AT92" s="89">
        <f>'법정동(2013)'!AT94-'법정동(2012)'!AT96</f>
        <v>0</v>
      </c>
      <c r="AU92" s="89">
        <f>'법정동(2013)'!AU94-'법정동(2012)'!AU96</f>
        <v>0</v>
      </c>
      <c r="AV92" s="89">
        <f>'법정동(2013)'!AV94-'법정동(2012)'!AV96</f>
        <v>0</v>
      </c>
      <c r="AW92" s="89">
        <f>'법정동(2013)'!AW94-'법정동(2012)'!AW96</f>
        <v>0</v>
      </c>
      <c r="AX92" s="89">
        <f>'법정동(2013)'!AX94-'법정동(2012)'!AX96</f>
        <v>0</v>
      </c>
      <c r="AY92" s="89">
        <f>'법정동(2013)'!AY94-'법정동(2012)'!AY96</f>
        <v>0</v>
      </c>
      <c r="AZ92" s="89">
        <f>'법정동(2013)'!AZ94-'법정동(2012)'!AZ96</f>
        <v>0</v>
      </c>
      <c r="BA92" s="89">
        <f>'법정동(2013)'!BA94-'법정동(2012)'!BA96</f>
        <v>0</v>
      </c>
      <c r="BB92" s="89">
        <f>'법정동(2013)'!BB94-'법정동(2012)'!BB96</f>
        <v>0</v>
      </c>
      <c r="BC92" s="89">
        <f>'법정동(2013)'!BC94-'법정동(2012)'!BC96</f>
        <v>0</v>
      </c>
      <c r="BD92" s="89">
        <f>'법정동(2013)'!BD94-'법정동(2012)'!BD96</f>
        <v>0</v>
      </c>
      <c r="BE92" s="89">
        <f>'법정동(2013)'!BE94-'법정동(2012)'!BE96</f>
        <v>0</v>
      </c>
      <c r="BF92" s="89">
        <f>'법정동(2013)'!BF94-'법정동(2012)'!BF96</f>
        <v>0</v>
      </c>
      <c r="BG92" s="89">
        <f>'법정동(2013)'!BG94-'법정동(2012)'!BG96</f>
        <v>2</v>
      </c>
    </row>
    <row r="93" spans="1:59" s="84" customFormat="1" ht="21.75" customHeight="1">
      <c r="A93" s="88" t="s">
        <v>96</v>
      </c>
      <c r="B93" s="89">
        <f>'법정동(2013)'!B95-'법정동(2012)'!B97</f>
        <v>0</v>
      </c>
      <c r="C93" s="89">
        <f>'법정동(2013)'!C95-'법정동(2012)'!C97</f>
        <v>5</v>
      </c>
      <c r="D93" s="89">
        <f>'법정동(2013)'!D95-'법정동(2012)'!D97</f>
        <v>-672</v>
      </c>
      <c r="E93" s="89">
        <f>'법정동(2013)'!E95-'법정동(2012)'!E97</f>
        <v>1</v>
      </c>
      <c r="F93" s="89">
        <f>'법정동(2013)'!F95-'법정동(2012)'!F97</f>
        <v>-612</v>
      </c>
      <c r="G93" s="89">
        <f>'법정동(2013)'!G95-'법정동(2012)'!G97</f>
        <v>-1</v>
      </c>
      <c r="H93" s="89">
        <f>'법정동(2013)'!H95-'법정동(2012)'!H97</f>
        <v>0</v>
      </c>
      <c r="I93" s="89">
        <f>'법정동(2013)'!I95-'법정동(2012)'!I97</f>
        <v>0</v>
      </c>
      <c r="J93" s="89">
        <f>'법정동(2013)'!J95-'법정동(2012)'!J97</f>
        <v>0</v>
      </c>
      <c r="K93" s="89">
        <f>'법정동(2013)'!K95-'법정동(2012)'!K97</f>
        <v>0</v>
      </c>
      <c r="L93" s="89">
        <f>'법정동(2013)'!L95-'법정동(2012)'!L97</f>
        <v>0</v>
      </c>
      <c r="M93" s="89">
        <f>'법정동(2013)'!M95-'법정동(2012)'!M97</f>
        <v>2</v>
      </c>
      <c r="N93" s="89">
        <f>'법정동(2013)'!N95-'법정동(2012)'!N97</f>
        <v>0</v>
      </c>
      <c r="O93" s="89">
        <f>'법정동(2013)'!O95-'법정동(2012)'!O97</f>
        <v>0</v>
      </c>
      <c r="P93" s="89">
        <f>'법정동(2013)'!P95-'법정동(2012)'!P97</f>
        <v>0</v>
      </c>
      <c r="Q93" s="89">
        <f>'법정동(2013)'!Q95-'법정동(2012)'!Q97</f>
        <v>0</v>
      </c>
      <c r="R93" s="89">
        <f>'법정동(2013)'!R95-'법정동(2012)'!R97</f>
        <v>1276</v>
      </c>
      <c r="S93" s="89">
        <f>'법정동(2013)'!S95-'법정동(2012)'!S97</f>
        <v>2</v>
      </c>
      <c r="T93" s="89">
        <f>'법정동(2013)'!T95-'법정동(2012)'!T97</f>
        <v>0</v>
      </c>
      <c r="U93" s="89">
        <f>'법정동(2013)'!U95-'법정동(2012)'!U97</f>
        <v>0</v>
      </c>
      <c r="V93" s="89">
        <f>'법정동(2013)'!V95-'법정동(2012)'!V97</f>
        <v>0</v>
      </c>
      <c r="W93" s="89">
        <f>'법정동(2013)'!W95-'법정동(2012)'!W97</f>
        <v>0</v>
      </c>
      <c r="X93" s="89">
        <f>'법정동(2013)'!X95-'법정동(2012)'!X97</f>
        <v>0</v>
      </c>
      <c r="Y93" s="89">
        <f>'법정동(2013)'!Y95-'법정동(2012)'!Y97</f>
        <v>0</v>
      </c>
      <c r="Z93" s="89">
        <f>'법정동(2013)'!Z95-'법정동(2012)'!Z97</f>
        <v>0</v>
      </c>
      <c r="AA93" s="89">
        <f>'법정동(2013)'!AA95-'법정동(2012)'!AA97</f>
        <v>0</v>
      </c>
      <c r="AB93" s="89">
        <f>'법정동(2013)'!AB95-'법정동(2012)'!AB97</f>
        <v>0</v>
      </c>
      <c r="AC93" s="89">
        <f>'법정동(2013)'!AC95-'법정동(2012)'!AC97</f>
        <v>0</v>
      </c>
      <c r="AD93" s="89">
        <f>'법정동(2013)'!AD95-'법정동(2012)'!AD97</f>
        <v>8</v>
      </c>
      <c r="AE93" s="89">
        <f>'법정동(2013)'!AE95-'법정동(2012)'!AE97</f>
        <v>1</v>
      </c>
      <c r="AF93" s="89">
        <f>'법정동(2013)'!AF95-'법정동(2012)'!AF97</f>
        <v>0</v>
      </c>
      <c r="AG93" s="89">
        <f>'법정동(2013)'!AG95-'법정동(2012)'!AG97</f>
        <v>0</v>
      </c>
      <c r="AH93" s="89">
        <f>'법정동(2013)'!AH95-'법정동(2012)'!AH97</f>
        <v>0</v>
      </c>
      <c r="AI93" s="89">
        <f>'법정동(2013)'!AI95-'법정동(2012)'!AI97</f>
        <v>0</v>
      </c>
      <c r="AJ93" s="89">
        <f>'법정동(2013)'!AJ95-'법정동(2012)'!AJ97</f>
        <v>0</v>
      </c>
      <c r="AK93" s="89">
        <f>'법정동(2013)'!AK95-'법정동(2012)'!AK97</f>
        <v>0</v>
      </c>
      <c r="AL93" s="89">
        <f>'법정동(2013)'!AL95-'법정동(2012)'!AL97</f>
        <v>0</v>
      </c>
      <c r="AM93" s="89">
        <f>'법정동(2013)'!AM95-'법정동(2012)'!AM97</f>
        <v>0</v>
      </c>
      <c r="AN93" s="89">
        <f>'법정동(2013)'!AN95-'법정동(2012)'!AN97</f>
        <v>0</v>
      </c>
      <c r="AO93" s="89">
        <f>'법정동(2013)'!AO95-'법정동(2012)'!AO97</f>
        <v>0</v>
      </c>
      <c r="AP93" s="89">
        <f>'법정동(2013)'!AP95-'법정동(2012)'!AP97</f>
        <v>0</v>
      </c>
      <c r="AQ93" s="89">
        <f>'법정동(2013)'!AQ95-'법정동(2012)'!AQ97</f>
        <v>0</v>
      </c>
      <c r="AR93" s="89">
        <f>'법정동(2013)'!AR95-'법정동(2012)'!AR97</f>
        <v>0</v>
      </c>
      <c r="AS93" s="89">
        <f>'법정동(2013)'!AS95-'법정동(2012)'!AS97</f>
        <v>0</v>
      </c>
      <c r="AT93" s="89">
        <f>'법정동(2013)'!AT95-'법정동(2012)'!AT97</f>
        <v>0</v>
      </c>
      <c r="AU93" s="89">
        <f>'법정동(2013)'!AU95-'법정동(2012)'!AU97</f>
        <v>0</v>
      </c>
      <c r="AV93" s="89">
        <f>'법정동(2013)'!AV95-'법정동(2012)'!AV97</f>
        <v>0</v>
      </c>
      <c r="AW93" s="89">
        <f>'법정동(2013)'!AW95-'법정동(2012)'!AW97</f>
        <v>0</v>
      </c>
      <c r="AX93" s="89">
        <f>'법정동(2013)'!AX95-'법정동(2012)'!AX97</f>
        <v>0</v>
      </c>
      <c r="AY93" s="89">
        <f>'법정동(2013)'!AY95-'법정동(2012)'!AY97</f>
        <v>0</v>
      </c>
      <c r="AZ93" s="89">
        <f>'법정동(2013)'!AZ95-'법정동(2012)'!AZ97</f>
        <v>0</v>
      </c>
      <c r="BA93" s="89">
        <f>'법정동(2013)'!BA95-'법정동(2012)'!BA97</f>
        <v>0</v>
      </c>
      <c r="BB93" s="89">
        <f>'법정동(2013)'!BB95-'법정동(2012)'!BB97</f>
        <v>0</v>
      </c>
      <c r="BC93" s="89">
        <f>'법정동(2013)'!BC95-'법정동(2012)'!BC97</f>
        <v>0</v>
      </c>
      <c r="BD93" s="89">
        <f>'법정동(2013)'!BD95-'법정동(2012)'!BD97</f>
        <v>0</v>
      </c>
      <c r="BE93" s="89">
        <f>'법정동(2013)'!BE95-'법정동(2012)'!BE97</f>
        <v>0</v>
      </c>
      <c r="BF93" s="89">
        <f>'법정동(2013)'!BF95-'법정동(2012)'!BF97</f>
        <v>0</v>
      </c>
      <c r="BG93" s="89">
        <f>'법정동(2013)'!BG95-'법정동(2012)'!BG97</f>
        <v>0</v>
      </c>
    </row>
    <row r="94" spans="1:59" s="84" customFormat="1" ht="21.75" customHeight="1">
      <c r="A94" s="88" t="s">
        <v>97</v>
      </c>
      <c r="B94" s="89">
        <f>'법정동(2013)'!B96-'법정동(2012)'!B98</f>
        <v>0</v>
      </c>
      <c r="C94" s="89">
        <f>'법정동(2013)'!C96-'법정동(2012)'!C98</f>
        <v>8</v>
      </c>
      <c r="D94" s="89">
        <f>'법정동(2013)'!D96-'법정동(2012)'!D98</f>
        <v>-90</v>
      </c>
      <c r="E94" s="89">
        <f>'법정동(2013)'!E96-'법정동(2012)'!E98</f>
        <v>2</v>
      </c>
      <c r="F94" s="89">
        <f>'법정동(2013)'!F96-'법정동(2012)'!F98</f>
        <v>0</v>
      </c>
      <c r="G94" s="89">
        <f>'법정동(2013)'!G96-'법정동(2012)'!G98</f>
        <v>0</v>
      </c>
      <c r="H94" s="89">
        <f>'법정동(2013)'!H96-'법정동(2012)'!H98</f>
        <v>0</v>
      </c>
      <c r="I94" s="89">
        <f>'법정동(2013)'!I96-'법정동(2012)'!I98</f>
        <v>0</v>
      </c>
      <c r="J94" s="89">
        <f>'법정동(2013)'!J96-'법정동(2012)'!J98</f>
        <v>0</v>
      </c>
      <c r="K94" s="89">
        <f>'법정동(2013)'!K96-'법정동(2012)'!K98</f>
        <v>0</v>
      </c>
      <c r="L94" s="89">
        <f>'법정동(2013)'!L96-'법정동(2012)'!L98</f>
        <v>0</v>
      </c>
      <c r="M94" s="89">
        <f>'법정동(2013)'!M96-'법정동(2012)'!M98</f>
        <v>2</v>
      </c>
      <c r="N94" s="89">
        <f>'법정동(2013)'!N96-'법정동(2012)'!N98</f>
        <v>0</v>
      </c>
      <c r="O94" s="89">
        <f>'법정동(2013)'!O96-'법정동(2012)'!O98</f>
        <v>0</v>
      </c>
      <c r="P94" s="89">
        <f>'법정동(2013)'!P96-'법정동(2012)'!P98</f>
        <v>0</v>
      </c>
      <c r="Q94" s="89">
        <f>'법정동(2013)'!Q96-'법정동(2012)'!Q98</f>
        <v>0</v>
      </c>
      <c r="R94" s="89">
        <f>'법정동(2013)'!R96-'법정동(2012)'!R98</f>
        <v>90</v>
      </c>
      <c r="S94" s="89">
        <f>'법정동(2013)'!S96-'법정동(2012)'!S98</f>
        <v>4</v>
      </c>
      <c r="T94" s="89">
        <f>'법정동(2013)'!T96-'법정동(2012)'!T98</f>
        <v>0</v>
      </c>
      <c r="U94" s="89">
        <f>'법정동(2013)'!U96-'법정동(2012)'!U98</f>
        <v>0</v>
      </c>
      <c r="V94" s="89">
        <f>'법정동(2013)'!V96-'법정동(2012)'!V98</f>
        <v>0</v>
      </c>
      <c r="W94" s="89">
        <f>'법정동(2013)'!W96-'법정동(2012)'!W98</f>
        <v>0</v>
      </c>
      <c r="X94" s="89">
        <f>'법정동(2013)'!X96-'법정동(2012)'!X98</f>
        <v>0</v>
      </c>
      <c r="Y94" s="89">
        <f>'법정동(2013)'!Y96-'법정동(2012)'!Y98</f>
        <v>0</v>
      </c>
      <c r="Z94" s="89">
        <f>'법정동(2013)'!Z96-'법정동(2012)'!Z98</f>
        <v>0</v>
      </c>
      <c r="AA94" s="89">
        <f>'법정동(2013)'!AA96-'법정동(2012)'!AA98</f>
        <v>0</v>
      </c>
      <c r="AB94" s="89">
        <f>'법정동(2013)'!AB96-'법정동(2012)'!AB98</f>
        <v>0</v>
      </c>
      <c r="AC94" s="89">
        <f>'법정동(2013)'!AC96-'법정동(2012)'!AC98</f>
        <v>0</v>
      </c>
      <c r="AD94" s="89">
        <f>'법정동(2013)'!AD96-'법정동(2012)'!AD98</f>
        <v>0</v>
      </c>
      <c r="AE94" s="89">
        <f>'법정동(2013)'!AE96-'법정동(2012)'!AE98</f>
        <v>0</v>
      </c>
      <c r="AF94" s="89">
        <f>'법정동(2013)'!AF96-'법정동(2012)'!AF98</f>
        <v>0</v>
      </c>
      <c r="AG94" s="89">
        <f>'법정동(2013)'!AG96-'법정동(2012)'!AG98</f>
        <v>0</v>
      </c>
      <c r="AH94" s="89">
        <f>'법정동(2013)'!AH96-'법정동(2012)'!AH98</f>
        <v>0</v>
      </c>
      <c r="AI94" s="89">
        <f>'법정동(2013)'!AI96-'법정동(2012)'!AI98</f>
        <v>0</v>
      </c>
      <c r="AJ94" s="89">
        <f>'법정동(2013)'!AJ96-'법정동(2012)'!AJ98</f>
        <v>0</v>
      </c>
      <c r="AK94" s="89">
        <f>'법정동(2013)'!AK96-'법정동(2012)'!AK98</f>
        <v>0</v>
      </c>
      <c r="AL94" s="89">
        <f>'법정동(2013)'!AL96-'법정동(2012)'!AL98</f>
        <v>0</v>
      </c>
      <c r="AM94" s="89">
        <f>'법정동(2013)'!AM96-'법정동(2012)'!AM98</f>
        <v>0</v>
      </c>
      <c r="AN94" s="89">
        <f>'법정동(2013)'!AN96-'법정동(2012)'!AN98</f>
        <v>0</v>
      </c>
      <c r="AO94" s="89">
        <f>'법정동(2013)'!AO96-'법정동(2012)'!AO98</f>
        <v>0</v>
      </c>
      <c r="AP94" s="89">
        <f>'법정동(2013)'!AP96-'법정동(2012)'!AP98</f>
        <v>0</v>
      </c>
      <c r="AQ94" s="89">
        <f>'법정동(2013)'!AQ96-'법정동(2012)'!AQ98</f>
        <v>0</v>
      </c>
      <c r="AR94" s="89">
        <f>'법정동(2013)'!AR96-'법정동(2012)'!AR98</f>
        <v>0</v>
      </c>
      <c r="AS94" s="89">
        <f>'법정동(2013)'!AS96-'법정동(2012)'!AS98</f>
        <v>0</v>
      </c>
      <c r="AT94" s="89">
        <f>'법정동(2013)'!AT96-'법정동(2012)'!AT98</f>
        <v>0</v>
      </c>
      <c r="AU94" s="89">
        <f>'법정동(2013)'!AU96-'법정동(2012)'!AU98</f>
        <v>0</v>
      </c>
      <c r="AV94" s="89">
        <f>'법정동(2013)'!AV96-'법정동(2012)'!AV98</f>
        <v>0</v>
      </c>
      <c r="AW94" s="89">
        <f>'법정동(2013)'!AW96-'법정동(2012)'!AW98</f>
        <v>0</v>
      </c>
      <c r="AX94" s="89">
        <f>'법정동(2013)'!AX96-'법정동(2012)'!AX98</f>
        <v>0</v>
      </c>
      <c r="AY94" s="89">
        <f>'법정동(2013)'!AY96-'법정동(2012)'!AY98</f>
        <v>0</v>
      </c>
      <c r="AZ94" s="89">
        <f>'법정동(2013)'!AZ96-'법정동(2012)'!AZ98</f>
        <v>0</v>
      </c>
      <c r="BA94" s="89">
        <f>'법정동(2013)'!BA96-'법정동(2012)'!BA98</f>
        <v>0</v>
      </c>
      <c r="BB94" s="89">
        <f>'법정동(2013)'!BB96-'법정동(2012)'!BB98</f>
        <v>0</v>
      </c>
      <c r="BC94" s="89">
        <f>'법정동(2013)'!BC96-'법정동(2012)'!BC98</f>
        <v>0</v>
      </c>
      <c r="BD94" s="89">
        <f>'법정동(2013)'!BD96-'법정동(2012)'!BD98</f>
        <v>0</v>
      </c>
      <c r="BE94" s="89">
        <f>'법정동(2013)'!BE96-'법정동(2012)'!BE98</f>
        <v>0</v>
      </c>
      <c r="BF94" s="89">
        <f>'법정동(2013)'!BF96-'법정동(2012)'!BF98</f>
        <v>0</v>
      </c>
      <c r="BG94" s="89">
        <f>'법정동(2013)'!BG96-'법정동(2012)'!BG98</f>
        <v>0</v>
      </c>
    </row>
    <row r="95" spans="1:59" s="84" customFormat="1" ht="21.75" customHeight="1">
      <c r="A95" s="88" t="s">
        <v>98</v>
      </c>
      <c r="B95" s="89">
        <f>'법정동(2013)'!B97-'법정동(2012)'!B99</f>
        <v>-224</v>
      </c>
      <c r="C95" s="89">
        <f>'법정동(2013)'!C97-'법정동(2012)'!C99</f>
        <v>5</v>
      </c>
      <c r="D95" s="89">
        <f>'법정동(2013)'!D97-'법정동(2012)'!D99</f>
        <v>1227</v>
      </c>
      <c r="E95" s="89">
        <f>'법정동(2013)'!E97-'법정동(2012)'!E99</f>
        <v>-1</v>
      </c>
      <c r="F95" s="89">
        <f>'법정동(2013)'!F97-'법정동(2012)'!F99</f>
        <v>-3807</v>
      </c>
      <c r="G95" s="89">
        <f>'법정동(2013)'!G97-'법정동(2012)'!G99</f>
        <v>-6</v>
      </c>
      <c r="H95" s="89">
        <f>'법정동(2013)'!H97-'법정동(2012)'!H99</f>
        <v>0</v>
      </c>
      <c r="I95" s="89">
        <f>'법정동(2013)'!I97-'법정동(2012)'!I99</f>
        <v>0</v>
      </c>
      <c r="J95" s="89">
        <f>'법정동(2013)'!J97-'법정동(2012)'!J99</f>
        <v>0</v>
      </c>
      <c r="K95" s="89">
        <f>'법정동(2013)'!K97-'법정동(2012)'!K99</f>
        <v>0</v>
      </c>
      <c r="L95" s="89">
        <f>'법정동(2013)'!L97-'법정동(2012)'!L99</f>
        <v>-727</v>
      </c>
      <c r="M95" s="89">
        <f>'법정동(2013)'!M97-'법정동(2012)'!M99</f>
        <v>0</v>
      </c>
      <c r="N95" s="89">
        <f>'법정동(2013)'!N97-'법정동(2012)'!N99</f>
        <v>0</v>
      </c>
      <c r="O95" s="89">
        <f>'법정동(2013)'!O97-'법정동(2012)'!O99</f>
        <v>0</v>
      </c>
      <c r="P95" s="89">
        <f>'법정동(2013)'!P97-'법정동(2012)'!P99</f>
        <v>0</v>
      </c>
      <c r="Q95" s="89">
        <f>'법정동(2013)'!Q97-'법정동(2012)'!Q99</f>
        <v>0</v>
      </c>
      <c r="R95" s="89">
        <f>'법정동(2013)'!R97-'법정동(2012)'!R99</f>
        <v>2984</v>
      </c>
      <c r="S95" s="89">
        <f>'법정동(2013)'!S97-'법정동(2012)'!S99</f>
        <v>12</v>
      </c>
      <c r="T95" s="89">
        <f>'법정동(2013)'!T97-'법정동(2012)'!T99</f>
        <v>0</v>
      </c>
      <c r="U95" s="89">
        <f>'법정동(2013)'!U97-'법정동(2012)'!U99</f>
        <v>0</v>
      </c>
      <c r="V95" s="89">
        <f>'법정동(2013)'!V97-'법정동(2012)'!V99</f>
        <v>0</v>
      </c>
      <c r="W95" s="89">
        <f>'법정동(2013)'!W97-'법정동(2012)'!W99</f>
        <v>0</v>
      </c>
      <c r="X95" s="89">
        <f>'법정동(2013)'!X97-'법정동(2012)'!X99</f>
        <v>0</v>
      </c>
      <c r="Y95" s="89">
        <f>'법정동(2013)'!Y97-'법정동(2012)'!Y99</f>
        <v>0</v>
      </c>
      <c r="Z95" s="89">
        <f>'법정동(2013)'!Z97-'법정동(2012)'!Z99</f>
        <v>0</v>
      </c>
      <c r="AA95" s="89">
        <f>'법정동(2013)'!AA97-'법정동(2012)'!AA99</f>
        <v>0</v>
      </c>
      <c r="AB95" s="89">
        <f>'법정동(2013)'!AB97-'법정동(2012)'!AB99</f>
        <v>0</v>
      </c>
      <c r="AC95" s="89">
        <f>'법정동(2013)'!AC97-'법정동(2012)'!AC99</f>
        <v>0</v>
      </c>
      <c r="AD95" s="89">
        <f>'법정동(2013)'!AD97-'법정동(2012)'!AD99</f>
        <v>99</v>
      </c>
      <c r="AE95" s="89">
        <f>'법정동(2013)'!AE97-'법정동(2012)'!AE99</f>
        <v>0</v>
      </c>
      <c r="AF95" s="89">
        <f>'법정동(2013)'!AF97-'법정동(2012)'!AF99</f>
        <v>0</v>
      </c>
      <c r="AG95" s="89">
        <f>'법정동(2013)'!AG97-'법정동(2012)'!AG99</f>
        <v>0</v>
      </c>
      <c r="AH95" s="89">
        <f>'법정동(2013)'!AH97-'법정동(2012)'!AH99</f>
        <v>0</v>
      </c>
      <c r="AI95" s="89">
        <f>'법정동(2013)'!AI97-'법정동(2012)'!AI99</f>
        <v>0</v>
      </c>
      <c r="AJ95" s="89">
        <f>'법정동(2013)'!AJ97-'법정동(2012)'!AJ99</f>
        <v>0</v>
      </c>
      <c r="AK95" s="89">
        <f>'법정동(2013)'!AK97-'법정동(2012)'!AK99</f>
        <v>0</v>
      </c>
      <c r="AL95" s="89">
        <f>'법정동(2013)'!AL97-'법정동(2012)'!AL99</f>
        <v>0</v>
      </c>
      <c r="AM95" s="89">
        <f>'법정동(2013)'!AM97-'법정동(2012)'!AM99</f>
        <v>0</v>
      </c>
      <c r="AN95" s="89">
        <f>'법정동(2013)'!AN97-'법정동(2012)'!AN99</f>
        <v>0</v>
      </c>
      <c r="AO95" s="89">
        <f>'법정동(2013)'!AO97-'법정동(2012)'!AO99</f>
        <v>0</v>
      </c>
      <c r="AP95" s="89">
        <f>'법정동(2013)'!AP97-'법정동(2012)'!AP99</f>
        <v>0</v>
      </c>
      <c r="AQ95" s="89">
        <f>'법정동(2013)'!AQ97-'법정동(2012)'!AQ99</f>
        <v>0</v>
      </c>
      <c r="AR95" s="89">
        <f>'법정동(2013)'!AR97-'법정동(2012)'!AR99</f>
        <v>0</v>
      </c>
      <c r="AS95" s="89">
        <f>'법정동(2013)'!AS97-'법정동(2012)'!AS99</f>
        <v>0</v>
      </c>
      <c r="AT95" s="89">
        <f>'법정동(2013)'!AT97-'법정동(2012)'!AT99</f>
        <v>0</v>
      </c>
      <c r="AU95" s="89">
        <f>'법정동(2013)'!AU97-'법정동(2012)'!AU99</f>
        <v>0</v>
      </c>
      <c r="AV95" s="89">
        <f>'법정동(2013)'!AV97-'법정동(2012)'!AV99</f>
        <v>0</v>
      </c>
      <c r="AW95" s="89">
        <f>'법정동(2013)'!AW97-'법정동(2012)'!AW99</f>
        <v>0</v>
      </c>
      <c r="AX95" s="89">
        <f>'법정동(2013)'!AX97-'법정동(2012)'!AX99</f>
        <v>0</v>
      </c>
      <c r="AY95" s="89">
        <f>'법정동(2013)'!AY97-'법정동(2012)'!AY99</f>
        <v>0</v>
      </c>
      <c r="AZ95" s="89">
        <f>'법정동(2013)'!AZ97-'법정동(2012)'!AZ99</f>
        <v>0</v>
      </c>
      <c r="BA95" s="89">
        <f>'법정동(2013)'!BA97-'법정동(2012)'!BA99</f>
        <v>0</v>
      </c>
      <c r="BB95" s="89">
        <f>'법정동(2013)'!BB97-'법정동(2012)'!BB99</f>
        <v>0</v>
      </c>
      <c r="BC95" s="89">
        <f>'법정동(2013)'!BC97-'법정동(2012)'!BC99</f>
        <v>0</v>
      </c>
      <c r="BD95" s="89">
        <f>'법정동(2013)'!BD97-'법정동(2012)'!BD99</f>
        <v>0</v>
      </c>
      <c r="BE95" s="89">
        <f>'법정동(2013)'!BE97-'법정동(2012)'!BE99</f>
        <v>0</v>
      </c>
      <c r="BF95" s="89">
        <f>'법정동(2013)'!BF97-'법정동(2012)'!BF99</f>
        <v>0</v>
      </c>
      <c r="BG95" s="89">
        <f>'법정동(2013)'!BG97-'법정동(2012)'!BG99</f>
        <v>0</v>
      </c>
    </row>
    <row r="96" spans="1:59" s="84" customFormat="1" ht="21.75" customHeight="1">
      <c r="A96" s="88" t="s">
        <v>99</v>
      </c>
      <c r="B96" s="89">
        <f>'법정동(2013)'!B98-'법정동(2012)'!B100</f>
        <v>-221</v>
      </c>
      <c r="C96" s="89">
        <f>'법정동(2013)'!C98-'법정동(2012)'!C100</f>
        <v>7</v>
      </c>
      <c r="D96" s="89">
        <f>'법정동(2013)'!D98-'법정동(2012)'!D100</f>
        <v>-5278</v>
      </c>
      <c r="E96" s="89">
        <f>'법정동(2013)'!E98-'법정동(2012)'!E100</f>
        <v>1</v>
      </c>
      <c r="F96" s="89">
        <f>'법정동(2013)'!F98-'법정동(2012)'!F100</f>
        <v>-371</v>
      </c>
      <c r="G96" s="89">
        <f>'법정동(2013)'!G98-'법정동(2012)'!G100</f>
        <v>-3</v>
      </c>
      <c r="H96" s="89">
        <f>'법정동(2013)'!H98-'법정동(2012)'!H100</f>
        <v>0</v>
      </c>
      <c r="I96" s="89">
        <f>'법정동(2013)'!I98-'법정동(2012)'!I100</f>
        <v>0</v>
      </c>
      <c r="J96" s="89">
        <f>'법정동(2013)'!J98-'법정동(2012)'!J100</f>
        <v>0</v>
      </c>
      <c r="K96" s="89">
        <f>'법정동(2013)'!K98-'법정동(2012)'!K100</f>
        <v>0</v>
      </c>
      <c r="L96" s="89">
        <f>'법정동(2013)'!L98-'법정동(2012)'!L100</f>
        <v>0</v>
      </c>
      <c r="M96" s="89">
        <f>'법정동(2013)'!M98-'법정동(2012)'!M100</f>
        <v>0</v>
      </c>
      <c r="N96" s="89">
        <f>'법정동(2013)'!N98-'법정동(2012)'!N100</f>
        <v>0</v>
      </c>
      <c r="O96" s="89">
        <f>'법정동(2013)'!O98-'법정동(2012)'!O100</f>
        <v>0</v>
      </c>
      <c r="P96" s="89">
        <f>'법정동(2013)'!P98-'법정동(2012)'!P100</f>
        <v>0</v>
      </c>
      <c r="Q96" s="89">
        <f>'법정동(2013)'!Q98-'법정동(2012)'!Q100</f>
        <v>0</v>
      </c>
      <c r="R96" s="89">
        <f>'법정동(2013)'!R98-'법정동(2012)'!R100</f>
        <v>1461</v>
      </c>
      <c r="S96" s="89">
        <f>'법정동(2013)'!S98-'법정동(2012)'!S100</f>
        <v>5</v>
      </c>
      <c r="T96" s="89">
        <f>'법정동(2013)'!T98-'법정동(2012)'!T100</f>
        <v>0</v>
      </c>
      <c r="U96" s="89">
        <f>'법정동(2013)'!U98-'법정동(2012)'!U100</f>
        <v>0</v>
      </c>
      <c r="V96" s="89">
        <f>'법정동(2013)'!V98-'법정동(2012)'!V100</f>
        <v>4631</v>
      </c>
      <c r="W96" s="89">
        <f>'법정동(2013)'!W98-'법정동(2012)'!W100</f>
        <v>1</v>
      </c>
      <c r="X96" s="89">
        <f>'법정동(2013)'!X98-'법정동(2012)'!X100</f>
        <v>0</v>
      </c>
      <c r="Y96" s="89">
        <f>'법정동(2013)'!Y98-'법정동(2012)'!Y100</f>
        <v>0</v>
      </c>
      <c r="Z96" s="89">
        <f>'법정동(2013)'!Z98-'법정동(2012)'!Z100</f>
        <v>0</v>
      </c>
      <c r="AA96" s="89">
        <f>'법정동(2013)'!AA98-'법정동(2012)'!AA100</f>
        <v>0</v>
      </c>
      <c r="AB96" s="89">
        <f>'법정동(2013)'!AB98-'법정동(2012)'!AB100</f>
        <v>0</v>
      </c>
      <c r="AC96" s="89">
        <f>'법정동(2013)'!AC98-'법정동(2012)'!AC100</f>
        <v>0</v>
      </c>
      <c r="AD96" s="89">
        <f>'법정동(2013)'!AD98-'법정동(2012)'!AD100</f>
        <v>-133</v>
      </c>
      <c r="AE96" s="89">
        <f>'법정동(2013)'!AE98-'법정동(2012)'!AE100</f>
        <v>4</v>
      </c>
      <c r="AF96" s="89">
        <f>'법정동(2013)'!AF98-'법정동(2012)'!AF100</f>
        <v>0</v>
      </c>
      <c r="AG96" s="89">
        <f>'법정동(2013)'!AG98-'법정동(2012)'!AG100</f>
        <v>0</v>
      </c>
      <c r="AH96" s="89">
        <f>'법정동(2013)'!AH98-'법정동(2012)'!AH100</f>
        <v>0</v>
      </c>
      <c r="AI96" s="89">
        <f>'법정동(2013)'!AI98-'법정동(2012)'!AI100</f>
        <v>0</v>
      </c>
      <c r="AJ96" s="89">
        <f>'법정동(2013)'!AJ98-'법정동(2012)'!AJ100</f>
        <v>0</v>
      </c>
      <c r="AK96" s="89">
        <f>'법정동(2013)'!AK98-'법정동(2012)'!AK100</f>
        <v>0</v>
      </c>
      <c r="AL96" s="89">
        <f>'법정동(2013)'!AL98-'법정동(2012)'!AL100</f>
        <v>0</v>
      </c>
      <c r="AM96" s="89">
        <f>'법정동(2013)'!AM98-'법정동(2012)'!AM100</f>
        <v>0</v>
      </c>
      <c r="AN96" s="89">
        <f>'법정동(2013)'!AN98-'법정동(2012)'!AN100</f>
        <v>-531</v>
      </c>
      <c r="AO96" s="89">
        <f>'법정동(2013)'!AO98-'법정동(2012)'!AO100</f>
        <v>-1</v>
      </c>
      <c r="AP96" s="89">
        <f>'법정동(2013)'!AP98-'법정동(2012)'!AP100</f>
        <v>0</v>
      </c>
      <c r="AQ96" s="89">
        <f>'법정동(2013)'!AQ98-'법정동(2012)'!AQ100</f>
        <v>0</v>
      </c>
      <c r="AR96" s="89">
        <f>'법정동(2013)'!AR98-'법정동(2012)'!AR100</f>
        <v>0</v>
      </c>
      <c r="AS96" s="89">
        <f>'법정동(2013)'!AS98-'법정동(2012)'!AS100</f>
        <v>0</v>
      </c>
      <c r="AT96" s="89">
        <f>'법정동(2013)'!AT98-'법정동(2012)'!AT100</f>
        <v>0</v>
      </c>
      <c r="AU96" s="89">
        <f>'법정동(2013)'!AU98-'법정동(2012)'!AU100</f>
        <v>0</v>
      </c>
      <c r="AV96" s="89">
        <f>'법정동(2013)'!AV98-'법정동(2012)'!AV100</f>
        <v>0</v>
      </c>
      <c r="AW96" s="89">
        <f>'법정동(2013)'!AW98-'법정동(2012)'!AW100</f>
        <v>0</v>
      </c>
      <c r="AX96" s="89">
        <f>'법정동(2013)'!AX98-'법정동(2012)'!AX100</f>
        <v>0</v>
      </c>
      <c r="AY96" s="89">
        <f>'법정동(2013)'!AY98-'법정동(2012)'!AY100</f>
        <v>0</v>
      </c>
      <c r="AZ96" s="89">
        <f>'법정동(2013)'!AZ98-'법정동(2012)'!AZ100</f>
        <v>0</v>
      </c>
      <c r="BA96" s="89">
        <f>'법정동(2013)'!BA98-'법정동(2012)'!BA100</f>
        <v>0</v>
      </c>
      <c r="BB96" s="89">
        <f>'법정동(2013)'!BB98-'법정동(2012)'!BB100</f>
        <v>0</v>
      </c>
      <c r="BC96" s="89">
        <f>'법정동(2013)'!BC98-'법정동(2012)'!BC100</f>
        <v>0</v>
      </c>
      <c r="BD96" s="89">
        <f>'법정동(2013)'!BD98-'법정동(2012)'!BD100</f>
        <v>0</v>
      </c>
      <c r="BE96" s="89">
        <f>'법정동(2013)'!BE98-'법정동(2012)'!BE100</f>
        <v>0</v>
      </c>
      <c r="BF96" s="89">
        <f>'법정동(2013)'!BF98-'법정동(2012)'!BF100</f>
        <v>0</v>
      </c>
      <c r="BG96" s="89">
        <f>'법정동(2013)'!BG98-'법정동(2012)'!BG100</f>
        <v>0</v>
      </c>
    </row>
    <row r="97" spans="1:59" s="84" customFormat="1" ht="21.75" customHeight="1">
      <c r="A97" s="88" t="s">
        <v>100</v>
      </c>
      <c r="B97" s="89">
        <f>'법정동(2013)'!B99-'법정동(2012)'!B101</f>
        <v>-164</v>
      </c>
      <c r="C97" s="89">
        <f>'법정동(2013)'!C99-'법정동(2012)'!C101</f>
        <v>1</v>
      </c>
      <c r="D97" s="89">
        <f>'법정동(2013)'!D99-'법정동(2012)'!D101</f>
        <v>0</v>
      </c>
      <c r="E97" s="89">
        <f>'법정동(2013)'!E99-'법정동(2012)'!E101</f>
        <v>1</v>
      </c>
      <c r="F97" s="89">
        <f>'법정동(2013)'!F99-'법정동(2012)'!F101</f>
        <v>0</v>
      </c>
      <c r="G97" s="89">
        <f>'법정동(2013)'!G99-'법정동(2012)'!G101</f>
        <v>0</v>
      </c>
      <c r="H97" s="89">
        <f>'법정동(2013)'!H99-'법정동(2012)'!H101</f>
        <v>0</v>
      </c>
      <c r="I97" s="89">
        <f>'법정동(2013)'!I99-'법정동(2012)'!I101</f>
        <v>0</v>
      </c>
      <c r="J97" s="89">
        <f>'법정동(2013)'!J99-'법정동(2012)'!J101</f>
        <v>0</v>
      </c>
      <c r="K97" s="89">
        <f>'법정동(2013)'!K99-'법정동(2012)'!K101</f>
        <v>0</v>
      </c>
      <c r="L97" s="89">
        <f>'법정동(2013)'!L99-'법정동(2012)'!L101</f>
        <v>-164</v>
      </c>
      <c r="M97" s="89">
        <f>'법정동(2013)'!M99-'법정동(2012)'!M101</f>
        <v>1</v>
      </c>
      <c r="N97" s="89">
        <f>'법정동(2013)'!N99-'법정동(2012)'!N101</f>
        <v>0</v>
      </c>
      <c r="O97" s="89">
        <f>'법정동(2013)'!O99-'법정동(2012)'!O101</f>
        <v>0</v>
      </c>
      <c r="P97" s="89">
        <f>'법정동(2013)'!P99-'법정동(2012)'!P101</f>
        <v>0</v>
      </c>
      <c r="Q97" s="89">
        <f>'법정동(2013)'!Q99-'법정동(2012)'!Q101</f>
        <v>0</v>
      </c>
      <c r="R97" s="89">
        <f>'법정동(2013)'!R99-'법정동(2012)'!R101</f>
        <v>0</v>
      </c>
      <c r="S97" s="89">
        <f>'법정동(2013)'!S99-'법정동(2012)'!S101</f>
        <v>-1</v>
      </c>
      <c r="T97" s="89">
        <f>'법정동(2013)'!T99-'법정동(2012)'!T101</f>
        <v>0</v>
      </c>
      <c r="U97" s="89">
        <f>'법정동(2013)'!U99-'법정동(2012)'!U101</f>
        <v>0</v>
      </c>
      <c r="V97" s="89">
        <f>'법정동(2013)'!V99-'법정동(2012)'!V101</f>
        <v>0</v>
      </c>
      <c r="W97" s="89">
        <f>'법정동(2013)'!W99-'법정동(2012)'!W101</f>
        <v>0</v>
      </c>
      <c r="X97" s="89">
        <f>'법정동(2013)'!X99-'법정동(2012)'!X101</f>
        <v>0</v>
      </c>
      <c r="Y97" s="89">
        <f>'법정동(2013)'!Y99-'법정동(2012)'!Y101</f>
        <v>0</v>
      </c>
      <c r="Z97" s="89">
        <f>'법정동(2013)'!Z99-'법정동(2012)'!Z101</f>
        <v>0</v>
      </c>
      <c r="AA97" s="89">
        <f>'법정동(2013)'!AA99-'법정동(2012)'!AA101</f>
        <v>0</v>
      </c>
      <c r="AB97" s="89">
        <f>'법정동(2013)'!AB99-'법정동(2012)'!AB101</f>
        <v>0</v>
      </c>
      <c r="AC97" s="89">
        <f>'법정동(2013)'!AC99-'법정동(2012)'!AC101</f>
        <v>0</v>
      </c>
      <c r="AD97" s="89">
        <f>'법정동(2013)'!AD99-'법정동(2012)'!AD101</f>
        <v>0</v>
      </c>
      <c r="AE97" s="89">
        <f>'법정동(2013)'!AE99-'법정동(2012)'!AE101</f>
        <v>0</v>
      </c>
      <c r="AF97" s="89">
        <f>'법정동(2013)'!AF99-'법정동(2012)'!AF101</f>
        <v>0</v>
      </c>
      <c r="AG97" s="89">
        <f>'법정동(2013)'!AG99-'법정동(2012)'!AG101</f>
        <v>0</v>
      </c>
      <c r="AH97" s="89">
        <f>'법정동(2013)'!AH99-'법정동(2012)'!AH101</f>
        <v>0</v>
      </c>
      <c r="AI97" s="89">
        <f>'법정동(2013)'!AI99-'법정동(2012)'!AI101</f>
        <v>0</v>
      </c>
      <c r="AJ97" s="89">
        <f>'법정동(2013)'!AJ99-'법정동(2012)'!AJ101</f>
        <v>0</v>
      </c>
      <c r="AK97" s="89">
        <f>'법정동(2013)'!AK99-'법정동(2012)'!AK101</f>
        <v>0</v>
      </c>
      <c r="AL97" s="89">
        <f>'법정동(2013)'!AL99-'법정동(2012)'!AL101</f>
        <v>0</v>
      </c>
      <c r="AM97" s="89">
        <f>'법정동(2013)'!AM99-'법정동(2012)'!AM101</f>
        <v>0</v>
      </c>
      <c r="AN97" s="89">
        <f>'법정동(2013)'!AN99-'법정동(2012)'!AN101</f>
        <v>0</v>
      </c>
      <c r="AO97" s="89">
        <f>'법정동(2013)'!AO99-'법정동(2012)'!AO101</f>
        <v>0</v>
      </c>
      <c r="AP97" s="89">
        <f>'법정동(2013)'!AP99-'법정동(2012)'!AP101</f>
        <v>0</v>
      </c>
      <c r="AQ97" s="89">
        <f>'법정동(2013)'!AQ99-'법정동(2012)'!AQ101</f>
        <v>0</v>
      </c>
      <c r="AR97" s="89">
        <f>'법정동(2013)'!AR99-'법정동(2012)'!AR101</f>
        <v>0</v>
      </c>
      <c r="AS97" s="89">
        <f>'법정동(2013)'!AS99-'법정동(2012)'!AS101</f>
        <v>0</v>
      </c>
      <c r="AT97" s="89">
        <f>'법정동(2013)'!AT99-'법정동(2012)'!AT101</f>
        <v>0</v>
      </c>
      <c r="AU97" s="89">
        <f>'법정동(2013)'!AU99-'법정동(2012)'!AU101</f>
        <v>0</v>
      </c>
      <c r="AV97" s="89">
        <f>'법정동(2013)'!AV99-'법정동(2012)'!AV101</f>
        <v>0</v>
      </c>
      <c r="AW97" s="89">
        <f>'법정동(2013)'!AW99-'법정동(2012)'!AW101</f>
        <v>0</v>
      </c>
      <c r="AX97" s="89">
        <f>'법정동(2013)'!AX99-'법정동(2012)'!AX101</f>
        <v>0</v>
      </c>
      <c r="AY97" s="89">
        <f>'법정동(2013)'!AY99-'법정동(2012)'!AY101</f>
        <v>0</v>
      </c>
      <c r="AZ97" s="89">
        <f>'법정동(2013)'!AZ99-'법정동(2012)'!AZ101</f>
        <v>0</v>
      </c>
      <c r="BA97" s="89">
        <f>'법정동(2013)'!BA99-'법정동(2012)'!BA101</f>
        <v>0</v>
      </c>
      <c r="BB97" s="89">
        <f>'법정동(2013)'!BB99-'법정동(2012)'!BB101</f>
        <v>0</v>
      </c>
      <c r="BC97" s="89">
        <f>'법정동(2013)'!BC99-'법정동(2012)'!BC101</f>
        <v>0</v>
      </c>
      <c r="BD97" s="89">
        <f>'법정동(2013)'!BD99-'법정동(2012)'!BD101</f>
        <v>0</v>
      </c>
      <c r="BE97" s="89">
        <f>'법정동(2013)'!BE99-'법정동(2012)'!BE101</f>
        <v>0</v>
      </c>
      <c r="BF97" s="89">
        <f>'법정동(2013)'!BF99-'법정동(2012)'!BF101</f>
        <v>0</v>
      </c>
      <c r="BG97" s="89">
        <f>'법정동(2013)'!BG99-'법정동(2012)'!BG101</f>
        <v>0</v>
      </c>
    </row>
    <row r="98" spans="1:59" s="84" customFormat="1" ht="21.75" customHeight="1">
      <c r="A98" s="88" t="s">
        <v>101</v>
      </c>
      <c r="B98" s="89">
        <f>'법정동(2013)'!B100-'법정동(2012)'!B102</f>
        <v>49575</v>
      </c>
      <c r="C98" s="89">
        <f>'법정동(2013)'!C100-'법정동(2012)'!C102</f>
        <v>27</v>
      </c>
      <c r="D98" s="89">
        <f>'법정동(2013)'!D100-'법정동(2012)'!D102</f>
        <v>-450</v>
      </c>
      <c r="E98" s="89">
        <f>'법정동(2013)'!E100-'법정동(2012)'!E102</f>
        <v>-2</v>
      </c>
      <c r="F98" s="89">
        <f>'법정동(2013)'!F100-'법정동(2012)'!F102</f>
        <v>-1362</v>
      </c>
      <c r="G98" s="89">
        <f>'법정동(2013)'!G100-'법정동(2012)'!G102</f>
        <v>0</v>
      </c>
      <c r="H98" s="89">
        <f>'법정동(2013)'!H100-'법정동(2012)'!H102</f>
        <v>0</v>
      </c>
      <c r="I98" s="89">
        <f>'법정동(2013)'!I100-'법정동(2012)'!I102</f>
        <v>0</v>
      </c>
      <c r="J98" s="89">
        <f>'법정동(2013)'!J100-'법정동(2012)'!J102</f>
        <v>0</v>
      </c>
      <c r="K98" s="89">
        <f>'법정동(2013)'!K100-'법정동(2012)'!K102</f>
        <v>0</v>
      </c>
      <c r="L98" s="89">
        <f>'법정동(2013)'!L100-'법정동(2012)'!L102</f>
        <v>-2425</v>
      </c>
      <c r="M98" s="89">
        <f>'법정동(2013)'!M100-'법정동(2012)'!M102</f>
        <v>0</v>
      </c>
      <c r="N98" s="89">
        <f>'법정동(2013)'!N100-'법정동(2012)'!N102</f>
        <v>0</v>
      </c>
      <c r="O98" s="89">
        <f>'법정동(2013)'!O100-'법정동(2012)'!O102</f>
        <v>0</v>
      </c>
      <c r="P98" s="89">
        <f>'법정동(2013)'!P100-'법정동(2012)'!P102</f>
        <v>0</v>
      </c>
      <c r="Q98" s="89">
        <f>'법정동(2013)'!Q100-'법정동(2012)'!Q102</f>
        <v>0</v>
      </c>
      <c r="R98" s="89">
        <f>'법정동(2013)'!R100-'법정동(2012)'!R102</f>
        <v>377</v>
      </c>
      <c r="S98" s="89">
        <f>'법정동(2013)'!S100-'법정동(2012)'!S102</f>
        <v>4</v>
      </c>
      <c r="T98" s="89">
        <f>'법정동(2013)'!T100-'법정동(2012)'!T102</f>
        <v>0</v>
      </c>
      <c r="U98" s="89">
        <f>'법정동(2013)'!U100-'법정동(2012)'!U102</f>
        <v>0</v>
      </c>
      <c r="V98" s="89">
        <f>'법정동(2013)'!V100-'법정동(2012)'!V102</f>
        <v>0</v>
      </c>
      <c r="W98" s="89">
        <f>'법정동(2013)'!W100-'법정동(2012)'!W102</f>
        <v>1</v>
      </c>
      <c r="X98" s="89">
        <f>'법정동(2013)'!X100-'법정동(2012)'!X102</f>
        <v>0</v>
      </c>
      <c r="Y98" s="89">
        <f>'법정동(2013)'!Y100-'법정동(2012)'!Y102</f>
        <v>0</v>
      </c>
      <c r="Z98" s="89">
        <f>'법정동(2013)'!Z100-'법정동(2012)'!Z102</f>
        <v>0</v>
      </c>
      <c r="AA98" s="89">
        <f>'법정동(2013)'!AA100-'법정동(2012)'!AA102</f>
        <v>0</v>
      </c>
      <c r="AB98" s="89">
        <f>'법정동(2013)'!AB100-'법정동(2012)'!AB102</f>
        <v>0</v>
      </c>
      <c r="AC98" s="89">
        <f>'법정동(2013)'!AC100-'법정동(2012)'!AC102</f>
        <v>0</v>
      </c>
      <c r="AD98" s="89">
        <f>'법정동(2013)'!AD100-'법정동(2012)'!AD102</f>
        <v>-1842</v>
      </c>
      <c r="AE98" s="89">
        <f>'법정동(2013)'!AE100-'법정동(2012)'!AE102</f>
        <v>1</v>
      </c>
      <c r="AF98" s="89">
        <f>'법정동(2013)'!AF100-'법정동(2012)'!AF102</f>
        <v>0</v>
      </c>
      <c r="AG98" s="89">
        <f>'법정동(2013)'!AG100-'법정동(2012)'!AG102</f>
        <v>0</v>
      </c>
      <c r="AH98" s="89">
        <f>'법정동(2013)'!AH100-'법정동(2012)'!AH102</f>
        <v>617</v>
      </c>
      <c r="AI98" s="89">
        <f>'법정동(2013)'!AI100-'법정동(2012)'!AI102</f>
        <v>8</v>
      </c>
      <c r="AJ98" s="89">
        <f>'법정동(2013)'!AJ100-'법정동(2012)'!AJ102</f>
        <v>0</v>
      </c>
      <c r="AK98" s="89">
        <f>'법정동(2013)'!AK100-'법정동(2012)'!AK102</f>
        <v>0</v>
      </c>
      <c r="AL98" s="89">
        <f>'법정동(2013)'!AL100-'법정동(2012)'!AL102</f>
        <v>0</v>
      </c>
      <c r="AM98" s="89">
        <f>'법정동(2013)'!AM100-'법정동(2012)'!AM102</f>
        <v>0</v>
      </c>
      <c r="AN98" s="89">
        <f>'법정동(2013)'!AN100-'법정동(2012)'!AN102</f>
        <v>0</v>
      </c>
      <c r="AO98" s="89">
        <f>'법정동(2013)'!AO100-'법정동(2012)'!AO102</f>
        <v>0</v>
      </c>
      <c r="AP98" s="89">
        <f>'법정동(2013)'!AP100-'법정동(2012)'!AP102</f>
        <v>1326</v>
      </c>
      <c r="AQ98" s="89">
        <f>'법정동(2013)'!AQ100-'법정동(2012)'!AQ102</f>
        <v>1</v>
      </c>
      <c r="AR98" s="89">
        <f>'법정동(2013)'!AR100-'법정동(2012)'!AR102</f>
        <v>0</v>
      </c>
      <c r="AS98" s="89">
        <f>'법정동(2013)'!AS100-'법정동(2012)'!AS102</f>
        <v>0</v>
      </c>
      <c r="AT98" s="89">
        <f>'법정동(2013)'!AT100-'법정동(2012)'!AT102</f>
        <v>0</v>
      </c>
      <c r="AU98" s="89">
        <f>'법정동(2013)'!AU100-'법정동(2012)'!AU102</f>
        <v>0</v>
      </c>
      <c r="AV98" s="89">
        <f>'법정동(2013)'!AV100-'법정동(2012)'!AV102</f>
        <v>0</v>
      </c>
      <c r="AW98" s="89">
        <f>'법정동(2013)'!AW100-'법정동(2012)'!AW102</f>
        <v>0</v>
      </c>
      <c r="AX98" s="89">
        <f>'법정동(2013)'!AX100-'법정동(2012)'!AX102</f>
        <v>0</v>
      </c>
      <c r="AY98" s="89">
        <f>'법정동(2013)'!AY100-'법정동(2012)'!AY102</f>
        <v>0</v>
      </c>
      <c r="AZ98" s="89">
        <f>'법정동(2013)'!AZ100-'법정동(2012)'!AZ102</f>
        <v>0</v>
      </c>
      <c r="BA98" s="89">
        <f>'법정동(2013)'!BA100-'법정동(2012)'!BA102</f>
        <v>0</v>
      </c>
      <c r="BB98" s="89">
        <f>'법정동(2013)'!BB100-'법정동(2012)'!BB102</f>
        <v>0</v>
      </c>
      <c r="BC98" s="89">
        <f>'법정동(2013)'!BC100-'법정동(2012)'!BC102</f>
        <v>0</v>
      </c>
      <c r="BD98" s="89">
        <f>'법정동(2013)'!BD100-'법정동(2012)'!BD102</f>
        <v>0</v>
      </c>
      <c r="BE98" s="89">
        <f>'법정동(2013)'!BE100-'법정동(2012)'!BE102</f>
        <v>0</v>
      </c>
      <c r="BF98" s="89">
        <f>'법정동(2013)'!BF100-'법정동(2012)'!BF102</f>
        <v>53334</v>
      </c>
      <c r="BG98" s="89">
        <f>'법정동(2013)'!BG100-'법정동(2012)'!BG102</f>
        <v>14</v>
      </c>
    </row>
    <row r="99" spans="1:59" s="84" customFormat="1" ht="21.75" customHeight="1">
      <c r="A99" s="88" t="s">
        <v>102</v>
      </c>
      <c r="B99" s="89">
        <f>'법정동(2013)'!B101-'법정동(2012)'!B103</f>
        <v>-165</v>
      </c>
      <c r="C99" s="89">
        <f>'법정동(2013)'!C101-'법정동(2012)'!C103</f>
        <v>2</v>
      </c>
      <c r="D99" s="89">
        <f>'법정동(2013)'!D101-'법정동(2012)'!D103</f>
        <v>-423</v>
      </c>
      <c r="E99" s="89">
        <f>'법정동(2013)'!E101-'법정동(2012)'!E103</f>
        <v>0</v>
      </c>
      <c r="F99" s="89">
        <f>'법정동(2013)'!F101-'법정동(2012)'!F103</f>
        <v>0</v>
      </c>
      <c r="G99" s="89">
        <f>'법정동(2013)'!G101-'법정동(2012)'!G103</f>
        <v>0</v>
      </c>
      <c r="H99" s="89">
        <f>'법정동(2013)'!H101-'법정동(2012)'!H103</f>
        <v>0</v>
      </c>
      <c r="I99" s="89">
        <f>'법정동(2013)'!I101-'법정동(2012)'!I103</f>
        <v>0</v>
      </c>
      <c r="J99" s="89">
        <f>'법정동(2013)'!J101-'법정동(2012)'!J103</f>
        <v>0</v>
      </c>
      <c r="K99" s="89">
        <f>'법정동(2013)'!K101-'법정동(2012)'!K103</f>
        <v>0</v>
      </c>
      <c r="L99" s="89">
        <f>'법정동(2013)'!L101-'법정동(2012)'!L103</f>
        <v>-165</v>
      </c>
      <c r="M99" s="89">
        <f>'법정동(2013)'!M101-'법정동(2012)'!M103</f>
        <v>1</v>
      </c>
      <c r="N99" s="89">
        <f>'법정동(2013)'!N101-'법정동(2012)'!N103</f>
        <v>0</v>
      </c>
      <c r="O99" s="89">
        <f>'법정동(2013)'!O101-'법정동(2012)'!O103</f>
        <v>0</v>
      </c>
      <c r="P99" s="89">
        <f>'법정동(2013)'!P101-'법정동(2012)'!P103</f>
        <v>0</v>
      </c>
      <c r="Q99" s="89">
        <f>'법정동(2013)'!Q101-'법정동(2012)'!Q103</f>
        <v>0</v>
      </c>
      <c r="R99" s="89">
        <f>'법정동(2013)'!R101-'법정동(2012)'!R103</f>
        <v>423</v>
      </c>
      <c r="S99" s="89">
        <f>'법정동(2013)'!S101-'법정동(2012)'!S103</f>
        <v>1</v>
      </c>
      <c r="T99" s="89">
        <f>'법정동(2013)'!T101-'법정동(2012)'!T103</f>
        <v>0</v>
      </c>
      <c r="U99" s="89">
        <f>'법정동(2013)'!U101-'법정동(2012)'!U103</f>
        <v>0</v>
      </c>
      <c r="V99" s="89">
        <f>'법정동(2013)'!V101-'법정동(2012)'!V103</f>
        <v>0</v>
      </c>
      <c r="W99" s="89">
        <f>'법정동(2013)'!W101-'법정동(2012)'!W103</f>
        <v>0</v>
      </c>
      <c r="X99" s="89">
        <f>'법정동(2013)'!X101-'법정동(2012)'!X103</f>
        <v>0</v>
      </c>
      <c r="Y99" s="89">
        <f>'법정동(2013)'!Y101-'법정동(2012)'!Y103</f>
        <v>0</v>
      </c>
      <c r="Z99" s="89">
        <f>'법정동(2013)'!Z101-'법정동(2012)'!Z103</f>
        <v>0</v>
      </c>
      <c r="AA99" s="89">
        <f>'법정동(2013)'!AA101-'법정동(2012)'!AA103</f>
        <v>0</v>
      </c>
      <c r="AB99" s="89">
        <f>'법정동(2013)'!AB101-'법정동(2012)'!AB103</f>
        <v>0</v>
      </c>
      <c r="AC99" s="89">
        <f>'법정동(2013)'!AC101-'법정동(2012)'!AC103</f>
        <v>0</v>
      </c>
      <c r="AD99" s="89">
        <f>'법정동(2013)'!AD101-'법정동(2012)'!AD103</f>
        <v>0</v>
      </c>
      <c r="AE99" s="89">
        <f>'법정동(2013)'!AE101-'법정동(2012)'!AE103</f>
        <v>0</v>
      </c>
      <c r="AF99" s="89">
        <f>'법정동(2013)'!AF101-'법정동(2012)'!AF103</f>
        <v>0</v>
      </c>
      <c r="AG99" s="89">
        <f>'법정동(2013)'!AG101-'법정동(2012)'!AG103</f>
        <v>0</v>
      </c>
      <c r="AH99" s="89">
        <f>'법정동(2013)'!AH101-'법정동(2012)'!AH103</f>
        <v>0</v>
      </c>
      <c r="AI99" s="89">
        <f>'법정동(2013)'!AI101-'법정동(2012)'!AI103</f>
        <v>0</v>
      </c>
      <c r="AJ99" s="89">
        <f>'법정동(2013)'!AJ101-'법정동(2012)'!AJ103</f>
        <v>0</v>
      </c>
      <c r="AK99" s="89">
        <f>'법정동(2013)'!AK101-'법정동(2012)'!AK103</f>
        <v>0</v>
      </c>
      <c r="AL99" s="89">
        <f>'법정동(2013)'!AL101-'법정동(2012)'!AL103</f>
        <v>0</v>
      </c>
      <c r="AM99" s="89">
        <f>'법정동(2013)'!AM101-'법정동(2012)'!AM103</f>
        <v>0</v>
      </c>
      <c r="AN99" s="89">
        <f>'법정동(2013)'!AN101-'법정동(2012)'!AN103</f>
        <v>0</v>
      </c>
      <c r="AO99" s="89">
        <f>'법정동(2013)'!AO101-'법정동(2012)'!AO103</f>
        <v>0</v>
      </c>
      <c r="AP99" s="89">
        <f>'법정동(2013)'!AP101-'법정동(2012)'!AP103</f>
        <v>0</v>
      </c>
      <c r="AQ99" s="89">
        <f>'법정동(2013)'!AQ101-'법정동(2012)'!AQ103</f>
        <v>0</v>
      </c>
      <c r="AR99" s="89">
        <f>'법정동(2013)'!AR101-'법정동(2012)'!AR103</f>
        <v>0</v>
      </c>
      <c r="AS99" s="89">
        <f>'법정동(2013)'!AS101-'법정동(2012)'!AS103</f>
        <v>0</v>
      </c>
      <c r="AT99" s="89">
        <f>'법정동(2013)'!AT101-'법정동(2012)'!AT103</f>
        <v>0</v>
      </c>
      <c r="AU99" s="89">
        <f>'법정동(2013)'!AU101-'법정동(2012)'!AU103</f>
        <v>0</v>
      </c>
      <c r="AV99" s="89">
        <f>'법정동(2013)'!AV101-'법정동(2012)'!AV103</f>
        <v>0</v>
      </c>
      <c r="AW99" s="89">
        <f>'법정동(2013)'!AW101-'법정동(2012)'!AW103</f>
        <v>0</v>
      </c>
      <c r="AX99" s="89">
        <f>'법정동(2013)'!AX101-'법정동(2012)'!AX103</f>
        <v>0</v>
      </c>
      <c r="AY99" s="89">
        <f>'법정동(2013)'!AY101-'법정동(2012)'!AY103</f>
        <v>0</v>
      </c>
      <c r="AZ99" s="89">
        <f>'법정동(2013)'!AZ101-'법정동(2012)'!AZ103</f>
        <v>0</v>
      </c>
      <c r="BA99" s="89">
        <f>'법정동(2013)'!BA101-'법정동(2012)'!BA103</f>
        <v>0</v>
      </c>
      <c r="BB99" s="89">
        <f>'법정동(2013)'!BB101-'법정동(2012)'!BB103</f>
        <v>0</v>
      </c>
      <c r="BC99" s="89">
        <f>'법정동(2013)'!BC101-'법정동(2012)'!BC103</f>
        <v>0</v>
      </c>
      <c r="BD99" s="89">
        <f>'법정동(2013)'!BD101-'법정동(2012)'!BD103</f>
        <v>0</v>
      </c>
      <c r="BE99" s="89">
        <f>'법정동(2013)'!BE101-'법정동(2012)'!BE103</f>
        <v>0</v>
      </c>
      <c r="BF99" s="89">
        <f>'법정동(2013)'!BF101-'법정동(2012)'!BF103</f>
        <v>0</v>
      </c>
      <c r="BG99" s="89">
        <f>'법정동(2013)'!BG101-'법정동(2012)'!BG103</f>
        <v>0</v>
      </c>
    </row>
    <row r="100" spans="1:59" s="84" customFormat="1" ht="21.75" customHeight="1">
      <c r="A100" s="88" t="s">
        <v>103</v>
      </c>
      <c r="B100" s="89">
        <f>'법정동(2013)'!B102-'법정동(2012)'!B104</f>
        <v>0</v>
      </c>
      <c r="C100" s="89">
        <f>'법정동(2013)'!C102-'법정동(2012)'!C104</f>
        <v>1</v>
      </c>
      <c r="D100" s="89">
        <f>'법정동(2013)'!D102-'법정동(2012)'!D104</f>
        <v>0</v>
      </c>
      <c r="E100" s="89">
        <f>'법정동(2013)'!E102-'법정동(2012)'!E104</f>
        <v>1</v>
      </c>
      <c r="F100" s="89">
        <f>'법정동(2013)'!F102-'법정동(2012)'!F104</f>
        <v>0</v>
      </c>
      <c r="G100" s="89">
        <f>'법정동(2013)'!G102-'법정동(2012)'!G104</f>
        <v>0</v>
      </c>
      <c r="H100" s="89">
        <f>'법정동(2013)'!H102-'법정동(2012)'!H104</f>
        <v>0</v>
      </c>
      <c r="I100" s="89">
        <f>'법정동(2013)'!I102-'법정동(2012)'!I104</f>
        <v>0</v>
      </c>
      <c r="J100" s="89">
        <f>'법정동(2013)'!J102-'법정동(2012)'!J104</f>
        <v>0</v>
      </c>
      <c r="K100" s="89">
        <f>'법정동(2013)'!K102-'법정동(2012)'!K104</f>
        <v>0</v>
      </c>
      <c r="L100" s="89">
        <f>'법정동(2013)'!L102-'법정동(2012)'!L104</f>
        <v>0</v>
      </c>
      <c r="M100" s="89">
        <f>'법정동(2013)'!M102-'법정동(2012)'!M104</f>
        <v>0</v>
      </c>
      <c r="N100" s="89">
        <f>'법정동(2013)'!N102-'법정동(2012)'!N104</f>
        <v>0</v>
      </c>
      <c r="O100" s="89">
        <f>'법정동(2013)'!O102-'법정동(2012)'!O104</f>
        <v>0</v>
      </c>
      <c r="P100" s="89">
        <f>'법정동(2013)'!P102-'법정동(2012)'!P104</f>
        <v>0</v>
      </c>
      <c r="Q100" s="89">
        <f>'법정동(2013)'!Q102-'법정동(2012)'!Q104</f>
        <v>0</v>
      </c>
      <c r="R100" s="89">
        <f>'법정동(2013)'!R102-'법정동(2012)'!R104</f>
        <v>0</v>
      </c>
      <c r="S100" s="89">
        <f>'법정동(2013)'!S102-'법정동(2012)'!S104</f>
        <v>0</v>
      </c>
      <c r="T100" s="89">
        <f>'법정동(2013)'!T102-'법정동(2012)'!T104</f>
        <v>0</v>
      </c>
      <c r="U100" s="89">
        <f>'법정동(2013)'!U102-'법정동(2012)'!U104</f>
        <v>0</v>
      </c>
      <c r="V100" s="89">
        <f>'법정동(2013)'!V102-'법정동(2012)'!V104</f>
        <v>0</v>
      </c>
      <c r="W100" s="89">
        <f>'법정동(2013)'!W102-'법정동(2012)'!W104</f>
        <v>0</v>
      </c>
      <c r="X100" s="89">
        <f>'법정동(2013)'!X102-'법정동(2012)'!X104</f>
        <v>0</v>
      </c>
      <c r="Y100" s="89">
        <f>'법정동(2013)'!Y102-'법정동(2012)'!Y104</f>
        <v>0</v>
      </c>
      <c r="Z100" s="89">
        <f>'법정동(2013)'!Z102-'법정동(2012)'!Z104</f>
        <v>0</v>
      </c>
      <c r="AA100" s="89">
        <f>'법정동(2013)'!AA102-'법정동(2012)'!AA104</f>
        <v>0</v>
      </c>
      <c r="AB100" s="89">
        <f>'법정동(2013)'!AB102-'법정동(2012)'!AB104</f>
        <v>0</v>
      </c>
      <c r="AC100" s="89">
        <f>'법정동(2013)'!AC102-'법정동(2012)'!AC104</f>
        <v>0</v>
      </c>
      <c r="AD100" s="89">
        <f>'법정동(2013)'!AD102-'법정동(2012)'!AD104</f>
        <v>0</v>
      </c>
      <c r="AE100" s="89">
        <f>'법정동(2013)'!AE102-'법정동(2012)'!AE104</f>
        <v>0</v>
      </c>
      <c r="AF100" s="89">
        <f>'법정동(2013)'!AF102-'법정동(2012)'!AF104</f>
        <v>0</v>
      </c>
      <c r="AG100" s="89">
        <f>'법정동(2013)'!AG102-'법정동(2012)'!AG104</f>
        <v>0</v>
      </c>
      <c r="AH100" s="89">
        <f>'법정동(2013)'!AH102-'법정동(2012)'!AH104</f>
        <v>0</v>
      </c>
      <c r="AI100" s="89">
        <f>'법정동(2013)'!AI102-'법정동(2012)'!AI104</f>
        <v>0</v>
      </c>
      <c r="AJ100" s="89">
        <f>'법정동(2013)'!AJ102-'법정동(2012)'!AJ104</f>
        <v>0</v>
      </c>
      <c r="AK100" s="89">
        <f>'법정동(2013)'!AK102-'법정동(2012)'!AK104</f>
        <v>0</v>
      </c>
      <c r="AL100" s="89">
        <f>'법정동(2013)'!AL102-'법정동(2012)'!AL104</f>
        <v>0</v>
      </c>
      <c r="AM100" s="89">
        <f>'법정동(2013)'!AM102-'법정동(2012)'!AM104</f>
        <v>0</v>
      </c>
      <c r="AN100" s="89">
        <f>'법정동(2013)'!AN102-'법정동(2012)'!AN104</f>
        <v>0</v>
      </c>
      <c r="AO100" s="89">
        <f>'법정동(2013)'!AO102-'법정동(2012)'!AO104</f>
        <v>0</v>
      </c>
      <c r="AP100" s="89">
        <f>'법정동(2013)'!AP102-'법정동(2012)'!AP104</f>
        <v>0</v>
      </c>
      <c r="AQ100" s="89">
        <f>'법정동(2013)'!AQ102-'법정동(2012)'!AQ104</f>
        <v>0</v>
      </c>
      <c r="AR100" s="89">
        <f>'법정동(2013)'!AR102-'법정동(2012)'!AR104</f>
        <v>0</v>
      </c>
      <c r="AS100" s="89">
        <f>'법정동(2013)'!AS102-'법정동(2012)'!AS104</f>
        <v>0</v>
      </c>
      <c r="AT100" s="89">
        <f>'법정동(2013)'!AT102-'법정동(2012)'!AT104</f>
        <v>0</v>
      </c>
      <c r="AU100" s="89">
        <f>'법정동(2013)'!AU102-'법정동(2012)'!AU104</f>
        <v>0</v>
      </c>
      <c r="AV100" s="89">
        <f>'법정동(2013)'!AV102-'법정동(2012)'!AV104</f>
        <v>0</v>
      </c>
      <c r="AW100" s="89">
        <f>'법정동(2013)'!AW102-'법정동(2012)'!AW104</f>
        <v>0</v>
      </c>
      <c r="AX100" s="89">
        <f>'법정동(2013)'!AX102-'법정동(2012)'!AX104</f>
        <v>0</v>
      </c>
      <c r="AY100" s="89">
        <f>'법정동(2013)'!AY102-'법정동(2012)'!AY104</f>
        <v>0</v>
      </c>
      <c r="AZ100" s="89">
        <f>'법정동(2013)'!AZ102-'법정동(2012)'!AZ104</f>
        <v>0</v>
      </c>
      <c r="BA100" s="89">
        <f>'법정동(2013)'!BA102-'법정동(2012)'!BA104</f>
        <v>0</v>
      </c>
      <c r="BB100" s="89">
        <f>'법정동(2013)'!BB102-'법정동(2012)'!BB104</f>
        <v>0</v>
      </c>
      <c r="BC100" s="89">
        <f>'법정동(2013)'!BC102-'법정동(2012)'!BC104</f>
        <v>0</v>
      </c>
      <c r="BD100" s="89">
        <f>'법정동(2013)'!BD102-'법정동(2012)'!BD104</f>
        <v>0</v>
      </c>
      <c r="BE100" s="89">
        <f>'법정동(2013)'!BE102-'법정동(2012)'!BE104</f>
        <v>0</v>
      </c>
      <c r="BF100" s="89">
        <f>'법정동(2013)'!BF102-'법정동(2012)'!BF104</f>
        <v>0</v>
      </c>
      <c r="BG100" s="89">
        <f>'법정동(2013)'!BG102-'법정동(2012)'!BG104</f>
        <v>0</v>
      </c>
    </row>
    <row r="101" spans="1:59" s="84" customFormat="1" ht="21.75" customHeight="1">
      <c r="A101" s="88" t="s">
        <v>104</v>
      </c>
      <c r="B101" s="89">
        <f>'법정동(2013)'!B103-'법정동(2012)'!B105</f>
        <v>0</v>
      </c>
      <c r="C101" s="89">
        <f>'법정동(2013)'!C103-'법정동(2012)'!C105</f>
        <v>1</v>
      </c>
      <c r="D101" s="89">
        <f>'법정동(2013)'!D103-'법정동(2012)'!D105</f>
        <v>0</v>
      </c>
      <c r="E101" s="89">
        <f>'법정동(2013)'!E103-'법정동(2012)'!E105</f>
        <v>0</v>
      </c>
      <c r="F101" s="89">
        <f>'법정동(2013)'!F103-'법정동(2012)'!F105</f>
        <v>0</v>
      </c>
      <c r="G101" s="89">
        <f>'법정동(2013)'!G103-'법정동(2012)'!G105</f>
        <v>0</v>
      </c>
      <c r="H101" s="89">
        <f>'법정동(2013)'!H103-'법정동(2012)'!H105</f>
        <v>0</v>
      </c>
      <c r="I101" s="89">
        <f>'법정동(2013)'!I103-'법정동(2012)'!I105</f>
        <v>0</v>
      </c>
      <c r="J101" s="89">
        <f>'법정동(2013)'!J103-'법정동(2012)'!J105</f>
        <v>0</v>
      </c>
      <c r="K101" s="89">
        <f>'법정동(2013)'!K103-'법정동(2012)'!K105</f>
        <v>0</v>
      </c>
      <c r="L101" s="89">
        <f>'법정동(2013)'!L103-'법정동(2012)'!L105</f>
        <v>0</v>
      </c>
      <c r="M101" s="89">
        <f>'법정동(2013)'!M103-'법정동(2012)'!M105</f>
        <v>0</v>
      </c>
      <c r="N101" s="89">
        <f>'법정동(2013)'!N103-'법정동(2012)'!N105</f>
        <v>0</v>
      </c>
      <c r="O101" s="89">
        <f>'법정동(2013)'!O103-'법정동(2012)'!O105</f>
        <v>0</v>
      </c>
      <c r="P101" s="89">
        <f>'법정동(2013)'!P103-'법정동(2012)'!P105</f>
        <v>0</v>
      </c>
      <c r="Q101" s="89">
        <f>'법정동(2013)'!Q103-'법정동(2012)'!Q105</f>
        <v>0</v>
      </c>
      <c r="R101" s="89">
        <f>'법정동(2013)'!R103-'법정동(2012)'!R105</f>
        <v>0</v>
      </c>
      <c r="S101" s="89">
        <f>'법정동(2013)'!S103-'법정동(2012)'!S105</f>
        <v>0</v>
      </c>
      <c r="T101" s="89">
        <f>'법정동(2013)'!T103-'법정동(2012)'!T105</f>
        <v>0</v>
      </c>
      <c r="U101" s="89">
        <f>'법정동(2013)'!U103-'법정동(2012)'!U105</f>
        <v>0</v>
      </c>
      <c r="V101" s="89">
        <f>'법정동(2013)'!V103-'법정동(2012)'!V105</f>
        <v>0</v>
      </c>
      <c r="W101" s="89">
        <f>'법정동(2013)'!W103-'법정동(2012)'!W105</f>
        <v>0</v>
      </c>
      <c r="X101" s="89">
        <f>'법정동(2013)'!X103-'법정동(2012)'!X105</f>
        <v>0</v>
      </c>
      <c r="Y101" s="89">
        <f>'법정동(2013)'!Y103-'법정동(2012)'!Y105</f>
        <v>0</v>
      </c>
      <c r="Z101" s="89">
        <f>'법정동(2013)'!Z103-'법정동(2012)'!Z105</f>
        <v>0</v>
      </c>
      <c r="AA101" s="89">
        <f>'법정동(2013)'!AA103-'법정동(2012)'!AA105</f>
        <v>0</v>
      </c>
      <c r="AB101" s="89">
        <f>'법정동(2013)'!AB103-'법정동(2012)'!AB105</f>
        <v>0</v>
      </c>
      <c r="AC101" s="89">
        <f>'법정동(2013)'!AC103-'법정동(2012)'!AC105</f>
        <v>0</v>
      </c>
      <c r="AD101" s="89">
        <f>'법정동(2013)'!AD103-'법정동(2012)'!AD105</f>
        <v>0</v>
      </c>
      <c r="AE101" s="89">
        <f>'법정동(2013)'!AE103-'법정동(2012)'!AE105</f>
        <v>0</v>
      </c>
      <c r="AF101" s="89">
        <f>'법정동(2013)'!AF103-'법정동(2012)'!AF105</f>
        <v>0</v>
      </c>
      <c r="AG101" s="89">
        <f>'법정동(2013)'!AG103-'법정동(2012)'!AG105</f>
        <v>0</v>
      </c>
      <c r="AH101" s="89">
        <f>'법정동(2013)'!AH103-'법정동(2012)'!AH105</f>
        <v>0</v>
      </c>
      <c r="AI101" s="89">
        <f>'법정동(2013)'!AI103-'법정동(2012)'!AI105</f>
        <v>0</v>
      </c>
      <c r="AJ101" s="89">
        <f>'법정동(2013)'!AJ103-'법정동(2012)'!AJ105</f>
        <v>0</v>
      </c>
      <c r="AK101" s="89">
        <f>'법정동(2013)'!AK103-'법정동(2012)'!AK105</f>
        <v>0</v>
      </c>
      <c r="AL101" s="89">
        <f>'법정동(2013)'!AL103-'법정동(2012)'!AL105</f>
        <v>0</v>
      </c>
      <c r="AM101" s="89">
        <f>'법정동(2013)'!AM103-'법정동(2012)'!AM105</f>
        <v>0</v>
      </c>
      <c r="AN101" s="89">
        <f>'법정동(2013)'!AN103-'법정동(2012)'!AN105</f>
        <v>0</v>
      </c>
      <c r="AO101" s="89">
        <f>'법정동(2013)'!AO103-'법정동(2012)'!AO105</f>
        <v>0</v>
      </c>
      <c r="AP101" s="89">
        <f>'법정동(2013)'!AP103-'법정동(2012)'!AP105</f>
        <v>0</v>
      </c>
      <c r="AQ101" s="89">
        <f>'법정동(2013)'!AQ103-'법정동(2012)'!AQ105</f>
        <v>0</v>
      </c>
      <c r="AR101" s="89">
        <f>'법정동(2013)'!AR103-'법정동(2012)'!AR105</f>
        <v>0</v>
      </c>
      <c r="AS101" s="89">
        <f>'법정동(2013)'!AS103-'법정동(2012)'!AS105</f>
        <v>0</v>
      </c>
      <c r="AT101" s="89">
        <f>'법정동(2013)'!AT103-'법정동(2012)'!AT105</f>
        <v>0</v>
      </c>
      <c r="AU101" s="89">
        <f>'법정동(2013)'!AU103-'법정동(2012)'!AU105</f>
        <v>0</v>
      </c>
      <c r="AV101" s="89">
        <f>'법정동(2013)'!AV103-'법정동(2012)'!AV105</f>
        <v>0</v>
      </c>
      <c r="AW101" s="89">
        <f>'법정동(2013)'!AW103-'법정동(2012)'!AW105</f>
        <v>0</v>
      </c>
      <c r="AX101" s="89">
        <f>'법정동(2013)'!AX103-'법정동(2012)'!AX105</f>
        <v>0</v>
      </c>
      <c r="AY101" s="89">
        <f>'법정동(2013)'!AY103-'법정동(2012)'!AY105</f>
        <v>0</v>
      </c>
      <c r="AZ101" s="89">
        <f>'법정동(2013)'!AZ103-'법정동(2012)'!AZ105</f>
        <v>0</v>
      </c>
      <c r="BA101" s="89">
        <f>'법정동(2013)'!BA103-'법정동(2012)'!BA105</f>
        <v>0</v>
      </c>
      <c r="BB101" s="89">
        <f>'법정동(2013)'!BB103-'법정동(2012)'!BB105</f>
        <v>0</v>
      </c>
      <c r="BC101" s="89">
        <f>'법정동(2013)'!BC103-'법정동(2012)'!BC105</f>
        <v>0</v>
      </c>
      <c r="BD101" s="89">
        <f>'법정동(2013)'!BD103-'법정동(2012)'!BD105</f>
        <v>0</v>
      </c>
      <c r="BE101" s="89">
        <f>'법정동(2013)'!BE103-'법정동(2012)'!BE105</f>
        <v>0</v>
      </c>
      <c r="BF101" s="89">
        <f>'법정동(2013)'!BF103-'법정동(2012)'!BF105</f>
        <v>0</v>
      </c>
      <c r="BG101" s="89">
        <f>'법정동(2013)'!BG103-'법정동(2012)'!BG105</f>
        <v>1</v>
      </c>
    </row>
    <row r="102" spans="1:59" s="84" customFormat="1" ht="21.75" customHeight="1">
      <c r="A102" s="88" t="s">
        <v>105</v>
      </c>
      <c r="B102" s="89">
        <f>'법정동(2013)'!B104-'법정동(2012)'!B106</f>
        <v>0</v>
      </c>
      <c r="C102" s="89">
        <f>'법정동(2013)'!C104-'법정동(2012)'!C106</f>
        <v>10</v>
      </c>
      <c r="D102" s="89">
        <f>'법정동(2013)'!D104-'법정동(2012)'!D106</f>
        <v>-5083</v>
      </c>
      <c r="E102" s="89">
        <f>'법정동(2013)'!E104-'법정동(2012)'!E106</f>
        <v>3</v>
      </c>
      <c r="F102" s="89">
        <f>'법정동(2013)'!F104-'법정동(2012)'!F106</f>
        <v>-376</v>
      </c>
      <c r="G102" s="89">
        <f>'법정동(2013)'!G104-'법정동(2012)'!G106</f>
        <v>2</v>
      </c>
      <c r="H102" s="89">
        <f>'법정동(2013)'!H104-'법정동(2012)'!H106</f>
        <v>0</v>
      </c>
      <c r="I102" s="89">
        <f>'법정동(2013)'!I104-'법정동(2012)'!I106</f>
        <v>0</v>
      </c>
      <c r="J102" s="89">
        <f>'법정동(2013)'!J104-'법정동(2012)'!J106</f>
        <v>0</v>
      </c>
      <c r="K102" s="89">
        <f>'법정동(2013)'!K104-'법정동(2012)'!K106</f>
        <v>0</v>
      </c>
      <c r="L102" s="89">
        <f>'법정동(2013)'!L104-'법정동(2012)'!L106</f>
        <v>0</v>
      </c>
      <c r="M102" s="89">
        <f>'법정동(2013)'!M104-'법정동(2012)'!M106</f>
        <v>2</v>
      </c>
      <c r="N102" s="89">
        <f>'법정동(2013)'!N104-'법정동(2012)'!N106</f>
        <v>0</v>
      </c>
      <c r="O102" s="89">
        <f>'법정동(2013)'!O104-'법정동(2012)'!O106</f>
        <v>0</v>
      </c>
      <c r="P102" s="89">
        <f>'법정동(2013)'!P104-'법정동(2012)'!P106</f>
        <v>0</v>
      </c>
      <c r="Q102" s="89">
        <f>'법정동(2013)'!Q104-'법정동(2012)'!Q106</f>
        <v>0</v>
      </c>
      <c r="R102" s="89">
        <f>'법정동(2013)'!R104-'법정동(2012)'!R106</f>
        <v>1148</v>
      </c>
      <c r="S102" s="89">
        <f>'법정동(2013)'!S104-'법정동(2012)'!S106</f>
        <v>2</v>
      </c>
      <c r="T102" s="89">
        <f>'법정동(2013)'!T104-'법정동(2012)'!T106</f>
        <v>0</v>
      </c>
      <c r="U102" s="89">
        <f>'법정동(2013)'!U104-'법정동(2012)'!U106</f>
        <v>0</v>
      </c>
      <c r="V102" s="89">
        <f>'법정동(2013)'!V104-'법정동(2012)'!V106</f>
        <v>0</v>
      </c>
      <c r="W102" s="89">
        <f>'법정동(2013)'!W104-'법정동(2012)'!W106</f>
        <v>0</v>
      </c>
      <c r="X102" s="89">
        <f>'법정동(2013)'!X104-'법정동(2012)'!X106</f>
        <v>0</v>
      </c>
      <c r="Y102" s="89">
        <f>'법정동(2013)'!Y104-'법정동(2012)'!Y106</f>
        <v>0</v>
      </c>
      <c r="Z102" s="89">
        <f>'법정동(2013)'!Z104-'법정동(2012)'!Z106</f>
        <v>0</v>
      </c>
      <c r="AA102" s="89">
        <f>'법정동(2013)'!AA104-'법정동(2012)'!AA106</f>
        <v>0</v>
      </c>
      <c r="AB102" s="89">
        <f>'법정동(2013)'!AB104-'법정동(2012)'!AB106</f>
        <v>0</v>
      </c>
      <c r="AC102" s="89">
        <f>'법정동(2013)'!AC104-'법정동(2012)'!AC106</f>
        <v>0</v>
      </c>
      <c r="AD102" s="89">
        <f>'법정동(2013)'!AD104-'법정동(2012)'!AD106</f>
        <v>0</v>
      </c>
      <c r="AE102" s="89">
        <f>'법정동(2013)'!AE104-'법정동(2012)'!AE106</f>
        <v>0</v>
      </c>
      <c r="AF102" s="89">
        <f>'법정동(2013)'!AF104-'법정동(2012)'!AF106</f>
        <v>0</v>
      </c>
      <c r="AG102" s="89">
        <f>'법정동(2013)'!AG104-'법정동(2012)'!AG106</f>
        <v>0</v>
      </c>
      <c r="AH102" s="89">
        <f>'법정동(2013)'!AH104-'법정동(2012)'!AH106</f>
        <v>0</v>
      </c>
      <c r="AI102" s="89">
        <f>'법정동(2013)'!AI104-'법정동(2012)'!AI106</f>
        <v>0</v>
      </c>
      <c r="AJ102" s="89">
        <f>'법정동(2013)'!AJ104-'법정동(2012)'!AJ106</f>
        <v>0</v>
      </c>
      <c r="AK102" s="89">
        <f>'법정동(2013)'!AK104-'법정동(2012)'!AK106</f>
        <v>0</v>
      </c>
      <c r="AL102" s="89">
        <f>'법정동(2013)'!AL104-'법정동(2012)'!AL106</f>
        <v>0</v>
      </c>
      <c r="AM102" s="89">
        <f>'법정동(2013)'!AM104-'법정동(2012)'!AM106</f>
        <v>0</v>
      </c>
      <c r="AN102" s="89">
        <f>'법정동(2013)'!AN104-'법정동(2012)'!AN106</f>
        <v>0</v>
      </c>
      <c r="AO102" s="89">
        <f>'법정동(2013)'!AO104-'법정동(2012)'!AO106</f>
        <v>0</v>
      </c>
      <c r="AP102" s="89">
        <f>'법정동(2013)'!AP104-'법정동(2012)'!AP106</f>
        <v>4311</v>
      </c>
      <c r="AQ102" s="89">
        <f>'법정동(2013)'!AQ104-'법정동(2012)'!AQ106</f>
        <v>1</v>
      </c>
      <c r="AR102" s="89">
        <f>'법정동(2013)'!AR104-'법정동(2012)'!AR106</f>
        <v>0</v>
      </c>
      <c r="AS102" s="89">
        <f>'법정동(2013)'!AS104-'법정동(2012)'!AS106</f>
        <v>0</v>
      </c>
      <c r="AT102" s="89">
        <f>'법정동(2013)'!AT104-'법정동(2012)'!AT106</f>
        <v>0</v>
      </c>
      <c r="AU102" s="89">
        <f>'법정동(2013)'!AU104-'법정동(2012)'!AU106</f>
        <v>0</v>
      </c>
      <c r="AV102" s="89">
        <f>'법정동(2013)'!AV104-'법정동(2012)'!AV106</f>
        <v>0</v>
      </c>
      <c r="AW102" s="89">
        <f>'법정동(2013)'!AW104-'법정동(2012)'!AW106</f>
        <v>0</v>
      </c>
      <c r="AX102" s="89">
        <f>'법정동(2013)'!AX104-'법정동(2012)'!AX106</f>
        <v>0</v>
      </c>
      <c r="AY102" s="89">
        <f>'법정동(2013)'!AY104-'법정동(2012)'!AY106</f>
        <v>0</v>
      </c>
      <c r="AZ102" s="89">
        <f>'법정동(2013)'!AZ104-'법정동(2012)'!AZ106</f>
        <v>0</v>
      </c>
      <c r="BA102" s="89">
        <f>'법정동(2013)'!BA104-'법정동(2012)'!BA106</f>
        <v>0</v>
      </c>
      <c r="BB102" s="89">
        <f>'법정동(2013)'!BB104-'법정동(2012)'!BB106</f>
        <v>0</v>
      </c>
      <c r="BC102" s="89">
        <f>'법정동(2013)'!BC104-'법정동(2012)'!BC106</f>
        <v>0</v>
      </c>
      <c r="BD102" s="89">
        <f>'법정동(2013)'!BD104-'법정동(2012)'!BD106</f>
        <v>0</v>
      </c>
      <c r="BE102" s="89">
        <f>'법정동(2013)'!BE104-'법정동(2012)'!BE106</f>
        <v>0</v>
      </c>
      <c r="BF102" s="89">
        <f>'법정동(2013)'!BF104-'법정동(2012)'!BF106</f>
        <v>0</v>
      </c>
      <c r="BG102" s="89">
        <f>'법정동(2013)'!BG104-'법정동(2012)'!BG106</f>
        <v>0</v>
      </c>
    </row>
    <row r="103" spans="1:59" s="84" customFormat="1" ht="21.75" customHeight="1">
      <c r="A103" s="88" t="s">
        <v>106</v>
      </c>
      <c r="B103" s="89">
        <f>'법정동(2013)'!B105-'법정동(2012)'!B107</f>
        <v>0</v>
      </c>
      <c r="C103" s="89">
        <f>'법정동(2013)'!C105-'법정동(2012)'!C107</f>
        <v>0</v>
      </c>
      <c r="D103" s="89">
        <f>'법정동(2013)'!D105-'법정동(2012)'!D107</f>
        <v>0</v>
      </c>
      <c r="E103" s="89">
        <f>'법정동(2013)'!E105-'법정동(2012)'!E107</f>
        <v>0</v>
      </c>
      <c r="F103" s="89">
        <f>'법정동(2013)'!F105-'법정동(2012)'!F107</f>
        <v>0</v>
      </c>
      <c r="G103" s="89">
        <f>'법정동(2013)'!G105-'법정동(2012)'!G107</f>
        <v>0</v>
      </c>
      <c r="H103" s="89">
        <f>'법정동(2013)'!H105-'법정동(2012)'!H107</f>
        <v>0</v>
      </c>
      <c r="I103" s="89">
        <f>'법정동(2013)'!I105-'법정동(2012)'!I107</f>
        <v>0</v>
      </c>
      <c r="J103" s="89">
        <f>'법정동(2013)'!J105-'법정동(2012)'!J107</f>
        <v>0</v>
      </c>
      <c r="K103" s="89">
        <f>'법정동(2013)'!K105-'법정동(2012)'!K107</f>
        <v>0</v>
      </c>
      <c r="L103" s="89">
        <f>'법정동(2013)'!L105-'법정동(2012)'!L107</f>
        <v>0</v>
      </c>
      <c r="M103" s="89">
        <f>'법정동(2013)'!M105-'법정동(2012)'!M107</f>
        <v>0</v>
      </c>
      <c r="N103" s="89">
        <f>'법정동(2013)'!N105-'법정동(2012)'!N107</f>
        <v>0</v>
      </c>
      <c r="O103" s="89">
        <f>'법정동(2013)'!O105-'법정동(2012)'!O107</f>
        <v>0</v>
      </c>
      <c r="P103" s="89">
        <f>'법정동(2013)'!P105-'법정동(2012)'!P107</f>
        <v>0</v>
      </c>
      <c r="Q103" s="89">
        <f>'법정동(2013)'!Q105-'법정동(2012)'!Q107</f>
        <v>0</v>
      </c>
      <c r="R103" s="89">
        <f>'법정동(2013)'!R105-'법정동(2012)'!R107</f>
        <v>0</v>
      </c>
      <c r="S103" s="89">
        <f>'법정동(2013)'!S105-'법정동(2012)'!S107</f>
        <v>0</v>
      </c>
      <c r="T103" s="89">
        <f>'법정동(2013)'!T105-'법정동(2012)'!T107</f>
        <v>0</v>
      </c>
      <c r="U103" s="89">
        <f>'법정동(2013)'!U105-'법정동(2012)'!U107</f>
        <v>0</v>
      </c>
      <c r="V103" s="89">
        <f>'법정동(2013)'!V105-'법정동(2012)'!V107</f>
        <v>0</v>
      </c>
      <c r="W103" s="89">
        <f>'법정동(2013)'!W105-'법정동(2012)'!W107</f>
        <v>0</v>
      </c>
      <c r="X103" s="89">
        <f>'법정동(2013)'!X105-'법정동(2012)'!X107</f>
        <v>0</v>
      </c>
      <c r="Y103" s="89">
        <f>'법정동(2013)'!Y105-'법정동(2012)'!Y107</f>
        <v>0</v>
      </c>
      <c r="Z103" s="89">
        <f>'법정동(2013)'!Z105-'법정동(2012)'!Z107</f>
        <v>0</v>
      </c>
      <c r="AA103" s="89">
        <f>'법정동(2013)'!AA105-'법정동(2012)'!AA107</f>
        <v>0</v>
      </c>
      <c r="AB103" s="89">
        <f>'법정동(2013)'!AB105-'법정동(2012)'!AB107</f>
        <v>0</v>
      </c>
      <c r="AC103" s="89">
        <f>'법정동(2013)'!AC105-'법정동(2012)'!AC107</f>
        <v>0</v>
      </c>
      <c r="AD103" s="89">
        <f>'법정동(2013)'!AD105-'법정동(2012)'!AD107</f>
        <v>0</v>
      </c>
      <c r="AE103" s="89">
        <f>'법정동(2013)'!AE105-'법정동(2012)'!AE107</f>
        <v>0</v>
      </c>
      <c r="AF103" s="89">
        <f>'법정동(2013)'!AF105-'법정동(2012)'!AF107</f>
        <v>0</v>
      </c>
      <c r="AG103" s="89">
        <f>'법정동(2013)'!AG105-'법정동(2012)'!AG107</f>
        <v>0</v>
      </c>
      <c r="AH103" s="89">
        <f>'법정동(2013)'!AH105-'법정동(2012)'!AH107</f>
        <v>0</v>
      </c>
      <c r="AI103" s="89">
        <f>'법정동(2013)'!AI105-'법정동(2012)'!AI107</f>
        <v>0</v>
      </c>
      <c r="AJ103" s="89">
        <f>'법정동(2013)'!AJ105-'법정동(2012)'!AJ107</f>
        <v>0</v>
      </c>
      <c r="AK103" s="89">
        <f>'법정동(2013)'!AK105-'법정동(2012)'!AK107</f>
        <v>0</v>
      </c>
      <c r="AL103" s="89">
        <f>'법정동(2013)'!AL105-'법정동(2012)'!AL107</f>
        <v>0</v>
      </c>
      <c r="AM103" s="89">
        <f>'법정동(2013)'!AM105-'법정동(2012)'!AM107</f>
        <v>0</v>
      </c>
      <c r="AN103" s="89">
        <f>'법정동(2013)'!AN105-'법정동(2012)'!AN107</f>
        <v>0</v>
      </c>
      <c r="AO103" s="89">
        <f>'법정동(2013)'!AO105-'법정동(2012)'!AO107</f>
        <v>0</v>
      </c>
      <c r="AP103" s="89">
        <f>'법정동(2013)'!AP105-'법정동(2012)'!AP107</f>
        <v>0</v>
      </c>
      <c r="AQ103" s="89">
        <f>'법정동(2013)'!AQ105-'법정동(2012)'!AQ107</f>
        <v>0</v>
      </c>
      <c r="AR103" s="89">
        <f>'법정동(2013)'!AR105-'법정동(2012)'!AR107</f>
        <v>0</v>
      </c>
      <c r="AS103" s="89">
        <f>'법정동(2013)'!AS105-'법정동(2012)'!AS107</f>
        <v>0</v>
      </c>
      <c r="AT103" s="89">
        <f>'법정동(2013)'!AT105-'법정동(2012)'!AT107</f>
        <v>0</v>
      </c>
      <c r="AU103" s="89">
        <f>'법정동(2013)'!AU105-'법정동(2012)'!AU107</f>
        <v>0</v>
      </c>
      <c r="AV103" s="89">
        <f>'법정동(2013)'!AV105-'법정동(2012)'!AV107</f>
        <v>0</v>
      </c>
      <c r="AW103" s="89">
        <f>'법정동(2013)'!AW105-'법정동(2012)'!AW107</f>
        <v>0</v>
      </c>
      <c r="AX103" s="89">
        <f>'법정동(2013)'!AX105-'법정동(2012)'!AX107</f>
        <v>0</v>
      </c>
      <c r="AY103" s="89">
        <f>'법정동(2013)'!AY105-'법정동(2012)'!AY107</f>
        <v>0</v>
      </c>
      <c r="AZ103" s="89">
        <f>'법정동(2013)'!AZ105-'법정동(2012)'!AZ107</f>
        <v>0</v>
      </c>
      <c r="BA103" s="89">
        <f>'법정동(2013)'!BA105-'법정동(2012)'!BA107</f>
        <v>0</v>
      </c>
      <c r="BB103" s="89">
        <f>'법정동(2013)'!BB105-'법정동(2012)'!BB107</f>
        <v>0</v>
      </c>
      <c r="BC103" s="89">
        <f>'법정동(2013)'!BC105-'법정동(2012)'!BC107</f>
        <v>0</v>
      </c>
      <c r="BD103" s="89">
        <f>'법정동(2013)'!BD105-'법정동(2012)'!BD107</f>
        <v>0</v>
      </c>
      <c r="BE103" s="89">
        <f>'법정동(2013)'!BE105-'법정동(2012)'!BE107</f>
        <v>0</v>
      </c>
      <c r="BF103" s="89">
        <f>'법정동(2013)'!BF105-'법정동(2012)'!BF107</f>
        <v>0</v>
      </c>
      <c r="BG103" s="89">
        <f>'법정동(2013)'!BG105-'법정동(2012)'!BG107</f>
        <v>0</v>
      </c>
    </row>
    <row r="104" spans="1:59" s="84" customFormat="1" ht="21.75" customHeight="1">
      <c r="A104" s="88" t="s">
        <v>107</v>
      </c>
      <c r="B104" s="89">
        <f>'법정동(2013)'!B106-'법정동(2012)'!B108</f>
        <v>0</v>
      </c>
      <c r="C104" s="89">
        <f>'법정동(2013)'!C106-'법정동(2012)'!C108</f>
        <v>12</v>
      </c>
      <c r="D104" s="89">
        <f>'법정동(2013)'!D106-'법정동(2012)'!D108</f>
        <v>-166</v>
      </c>
      <c r="E104" s="89">
        <f>'법정동(2013)'!E106-'법정동(2012)'!E108</f>
        <v>3</v>
      </c>
      <c r="F104" s="89">
        <f>'법정동(2013)'!F106-'법정동(2012)'!F108</f>
        <v>0</v>
      </c>
      <c r="G104" s="89">
        <f>'법정동(2013)'!G106-'법정동(2012)'!G108</f>
        <v>0</v>
      </c>
      <c r="H104" s="89">
        <f>'법정동(2013)'!H106-'법정동(2012)'!H108</f>
        <v>0</v>
      </c>
      <c r="I104" s="89">
        <f>'법정동(2013)'!I106-'법정동(2012)'!I108</f>
        <v>0</v>
      </c>
      <c r="J104" s="89">
        <f>'법정동(2013)'!J106-'법정동(2012)'!J108</f>
        <v>0</v>
      </c>
      <c r="K104" s="89">
        <f>'법정동(2013)'!K106-'법정동(2012)'!K108</f>
        <v>0</v>
      </c>
      <c r="L104" s="89">
        <f>'법정동(2013)'!L106-'법정동(2012)'!L108</f>
        <v>-7646</v>
      </c>
      <c r="M104" s="89">
        <f>'법정동(2013)'!M106-'법정동(2012)'!M108</f>
        <v>7</v>
      </c>
      <c r="N104" s="89">
        <f>'법정동(2013)'!N106-'법정동(2012)'!N108</f>
        <v>0</v>
      </c>
      <c r="O104" s="89">
        <f>'법정동(2013)'!O106-'법정동(2012)'!O108</f>
        <v>0</v>
      </c>
      <c r="P104" s="89">
        <f>'법정동(2013)'!P106-'법정동(2012)'!P108</f>
        <v>0</v>
      </c>
      <c r="Q104" s="89">
        <f>'법정동(2013)'!Q106-'법정동(2012)'!Q108</f>
        <v>0</v>
      </c>
      <c r="R104" s="89">
        <f>'법정동(2013)'!R106-'법정동(2012)'!R108</f>
        <v>166</v>
      </c>
      <c r="S104" s="89">
        <f>'법정동(2013)'!S106-'법정동(2012)'!S108</f>
        <v>1</v>
      </c>
      <c r="T104" s="89">
        <f>'법정동(2013)'!T106-'법정동(2012)'!T108</f>
        <v>0</v>
      </c>
      <c r="U104" s="89">
        <f>'법정동(2013)'!U106-'법정동(2012)'!U108</f>
        <v>0</v>
      </c>
      <c r="V104" s="89">
        <f>'법정동(2013)'!V106-'법정동(2012)'!V108</f>
        <v>0</v>
      </c>
      <c r="W104" s="89">
        <f>'법정동(2013)'!W106-'법정동(2012)'!W108</f>
        <v>0</v>
      </c>
      <c r="X104" s="89">
        <f>'법정동(2013)'!X106-'법정동(2012)'!X108</f>
        <v>0</v>
      </c>
      <c r="Y104" s="89">
        <f>'법정동(2013)'!Y106-'법정동(2012)'!Y108</f>
        <v>0</v>
      </c>
      <c r="Z104" s="89">
        <f>'법정동(2013)'!Z106-'법정동(2012)'!Z108</f>
        <v>0</v>
      </c>
      <c r="AA104" s="89">
        <f>'법정동(2013)'!AA106-'법정동(2012)'!AA108</f>
        <v>0</v>
      </c>
      <c r="AB104" s="89">
        <f>'법정동(2013)'!AB106-'법정동(2012)'!AB108</f>
        <v>0</v>
      </c>
      <c r="AC104" s="89">
        <f>'법정동(2013)'!AC106-'법정동(2012)'!AC108</f>
        <v>0</v>
      </c>
      <c r="AD104" s="89">
        <f>'법정동(2013)'!AD106-'법정동(2012)'!AD108</f>
        <v>0</v>
      </c>
      <c r="AE104" s="89">
        <f>'법정동(2013)'!AE106-'법정동(2012)'!AE108</f>
        <v>0</v>
      </c>
      <c r="AF104" s="89">
        <f>'법정동(2013)'!AF106-'법정동(2012)'!AF108</f>
        <v>0</v>
      </c>
      <c r="AG104" s="89">
        <f>'법정동(2013)'!AG106-'법정동(2012)'!AG108</f>
        <v>0</v>
      </c>
      <c r="AH104" s="89">
        <f>'법정동(2013)'!AH106-'법정동(2012)'!AH108</f>
        <v>0</v>
      </c>
      <c r="AI104" s="89">
        <f>'법정동(2013)'!AI106-'법정동(2012)'!AI108</f>
        <v>0</v>
      </c>
      <c r="AJ104" s="89">
        <f>'법정동(2013)'!AJ106-'법정동(2012)'!AJ108</f>
        <v>0</v>
      </c>
      <c r="AK104" s="89">
        <f>'법정동(2013)'!AK106-'법정동(2012)'!AK108</f>
        <v>0</v>
      </c>
      <c r="AL104" s="89">
        <f>'법정동(2013)'!AL106-'법정동(2012)'!AL108</f>
        <v>0</v>
      </c>
      <c r="AM104" s="89">
        <f>'법정동(2013)'!AM106-'법정동(2012)'!AM108</f>
        <v>0</v>
      </c>
      <c r="AN104" s="89">
        <f>'법정동(2013)'!AN106-'법정동(2012)'!AN108</f>
        <v>0</v>
      </c>
      <c r="AO104" s="89">
        <f>'법정동(2013)'!AO106-'법정동(2012)'!AO108</f>
        <v>0</v>
      </c>
      <c r="AP104" s="89">
        <f>'법정동(2013)'!AP106-'법정동(2012)'!AP108</f>
        <v>0</v>
      </c>
      <c r="AQ104" s="89">
        <f>'법정동(2013)'!AQ106-'법정동(2012)'!AQ108</f>
        <v>0</v>
      </c>
      <c r="AR104" s="89">
        <f>'법정동(2013)'!AR106-'법정동(2012)'!AR108</f>
        <v>0</v>
      </c>
      <c r="AS104" s="89">
        <f>'법정동(2013)'!AS106-'법정동(2012)'!AS108</f>
        <v>0</v>
      </c>
      <c r="AT104" s="89">
        <f>'법정동(2013)'!AT106-'법정동(2012)'!AT108</f>
        <v>0</v>
      </c>
      <c r="AU104" s="89">
        <f>'법정동(2013)'!AU106-'법정동(2012)'!AU108</f>
        <v>0</v>
      </c>
      <c r="AV104" s="89">
        <f>'법정동(2013)'!AV106-'법정동(2012)'!AV108</f>
        <v>0</v>
      </c>
      <c r="AW104" s="89">
        <f>'법정동(2013)'!AW106-'법정동(2012)'!AW108</f>
        <v>0</v>
      </c>
      <c r="AX104" s="89">
        <f>'법정동(2013)'!AX106-'법정동(2012)'!AX108</f>
        <v>0</v>
      </c>
      <c r="AY104" s="89">
        <f>'법정동(2013)'!AY106-'법정동(2012)'!AY108</f>
        <v>0</v>
      </c>
      <c r="AZ104" s="89">
        <f>'법정동(2013)'!AZ106-'법정동(2012)'!AZ108</f>
        <v>0</v>
      </c>
      <c r="BA104" s="89">
        <f>'법정동(2013)'!BA106-'법정동(2012)'!BA108</f>
        <v>0</v>
      </c>
      <c r="BB104" s="89">
        <f>'법정동(2013)'!BB106-'법정동(2012)'!BB108</f>
        <v>0</v>
      </c>
      <c r="BC104" s="89">
        <f>'법정동(2013)'!BC106-'법정동(2012)'!BC108</f>
        <v>0</v>
      </c>
      <c r="BD104" s="89">
        <f>'법정동(2013)'!BD106-'법정동(2012)'!BD108</f>
        <v>7646</v>
      </c>
      <c r="BE104" s="89">
        <f>'법정동(2013)'!BE106-'법정동(2012)'!BE108</f>
        <v>1</v>
      </c>
      <c r="BF104" s="89">
        <f>'법정동(2013)'!BF106-'법정동(2012)'!BF108</f>
        <v>0</v>
      </c>
      <c r="BG104" s="89">
        <f>'법정동(2013)'!BG106-'법정동(2012)'!BG108</f>
        <v>0</v>
      </c>
    </row>
    <row r="105" spans="1:59" s="84" customFormat="1" ht="21.75" customHeight="1">
      <c r="A105" s="88" t="s">
        <v>108</v>
      </c>
      <c r="B105" s="89">
        <f>'법정동(2013)'!B107-'법정동(2012)'!B109</f>
        <v>0</v>
      </c>
      <c r="C105" s="89">
        <f>'법정동(2013)'!C107-'법정동(2012)'!C109</f>
        <v>2</v>
      </c>
      <c r="D105" s="89">
        <f>'법정동(2013)'!D107-'법정동(2012)'!D109</f>
        <v>0</v>
      </c>
      <c r="E105" s="89">
        <f>'법정동(2013)'!E107-'법정동(2012)'!E109</f>
        <v>0</v>
      </c>
      <c r="F105" s="89">
        <f>'법정동(2013)'!F107-'법정동(2012)'!F109</f>
        <v>0</v>
      </c>
      <c r="G105" s="89">
        <f>'법정동(2013)'!G107-'법정동(2012)'!G109</f>
        <v>0</v>
      </c>
      <c r="H105" s="89">
        <f>'법정동(2013)'!H107-'법정동(2012)'!H109</f>
        <v>0</v>
      </c>
      <c r="I105" s="89">
        <f>'법정동(2013)'!I107-'법정동(2012)'!I109</f>
        <v>0</v>
      </c>
      <c r="J105" s="89">
        <f>'법정동(2013)'!J107-'법정동(2012)'!J109</f>
        <v>0</v>
      </c>
      <c r="K105" s="89">
        <f>'법정동(2013)'!K107-'법정동(2012)'!K109</f>
        <v>0</v>
      </c>
      <c r="L105" s="89">
        <f>'법정동(2013)'!L107-'법정동(2012)'!L109</f>
        <v>0</v>
      </c>
      <c r="M105" s="89">
        <f>'법정동(2013)'!M107-'법정동(2012)'!M109</f>
        <v>2</v>
      </c>
      <c r="N105" s="89">
        <f>'법정동(2013)'!N107-'법정동(2012)'!N109</f>
        <v>0</v>
      </c>
      <c r="O105" s="89">
        <f>'법정동(2013)'!O107-'법정동(2012)'!O109</f>
        <v>0</v>
      </c>
      <c r="P105" s="89">
        <f>'법정동(2013)'!P107-'법정동(2012)'!P109</f>
        <v>0</v>
      </c>
      <c r="Q105" s="89">
        <f>'법정동(2013)'!Q107-'법정동(2012)'!Q109</f>
        <v>0</v>
      </c>
      <c r="R105" s="89">
        <f>'법정동(2013)'!R107-'법정동(2012)'!R109</f>
        <v>252</v>
      </c>
      <c r="S105" s="89">
        <f>'법정동(2013)'!S107-'법정동(2012)'!S109</f>
        <v>1</v>
      </c>
      <c r="T105" s="89">
        <f>'법정동(2013)'!T107-'법정동(2012)'!T109</f>
        <v>0</v>
      </c>
      <c r="U105" s="89">
        <f>'법정동(2013)'!U107-'법정동(2012)'!U109</f>
        <v>0</v>
      </c>
      <c r="V105" s="89">
        <f>'법정동(2013)'!V107-'법정동(2012)'!V109</f>
        <v>0</v>
      </c>
      <c r="W105" s="89">
        <f>'법정동(2013)'!W107-'법정동(2012)'!W109</f>
        <v>0</v>
      </c>
      <c r="X105" s="89">
        <f>'법정동(2013)'!X107-'법정동(2012)'!X109</f>
        <v>0</v>
      </c>
      <c r="Y105" s="89">
        <f>'법정동(2013)'!Y107-'법정동(2012)'!Y109</f>
        <v>0</v>
      </c>
      <c r="Z105" s="89">
        <f>'법정동(2013)'!Z107-'법정동(2012)'!Z109</f>
        <v>0</v>
      </c>
      <c r="AA105" s="89">
        <f>'법정동(2013)'!AA107-'법정동(2012)'!AA109</f>
        <v>0</v>
      </c>
      <c r="AB105" s="89">
        <f>'법정동(2013)'!AB107-'법정동(2012)'!AB109</f>
        <v>0</v>
      </c>
      <c r="AC105" s="89">
        <f>'법정동(2013)'!AC107-'법정동(2012)'!AC109</f>
        <v>0</v>
      </c>
      <c r="AD105" s="89">
        <f>'법정동(2013)'!AD107-'법정동(2012)'!AD109</f>
        <v>0</v>
      </c>
      <c r="AE105" s="89">
        <f>'법정동(2013)'!AE107-'법정동(2012)'!AE109</f>
        <v>0</v>
      </c>
      <c r="AF105" s="89">
        <f>'법정동(2013)'!AF107-'법정동(2012)'!AF109</f>
        <v>0</v>
      </c>
      <c r="AG105" s="89">
        <f>'법정동(2013)'!AG107-'법정동(2012)'!AG109</f>
        <v>0</v>
      </c>
      <c r="AH105" s="89">
        <f>'법정동(2013)'!AH107-'법정동(2012)'!AH109</f>
        <v>0</v>
      </c>
      <c r="AI105" s="89">
        <f>'법정동(2013)'!AI107-'법정동(2012)'!AI109</f>
        <v>0</v>
      </c>
      <c r="AJ105" s="89">
        <f>'법정동(2013)'!AJ107-'법정동(2012)'!AJ109</f>
        <v>0</v>
      </c>
      <c r="AK105" s="89">
        <f>'법정동(2013)'!AK107-'법정동(2012)'!AK109</f>
        <v>0</v>
      </c>
      <c r="AL105" s="89">
        <f>'법정동(2013)'!AL107-'법정동(2012)'!AL109</f>
        <v>0</v>
      </c>
      <c r="AM105" s="89">
        <f>'법정동(2013)'!AM107-'법정동(2012)'!AM109</f>
        <v>0</v>
      </c>
      <c r="AN105" s="89">
        <f>'법정동(2013)'!AN107-'법정동(2012)'!AN109</f>
        <v>0</v>
      </c>
      <c r="AO105" s="89">
        <f>'법정동(2013)'!AO107-'법정동(2012)'!AO109</f>
        <v>0</v>
      </c>
      <c r="AP105" s="89">
        <f>'법정동(2013)'!AP107-'법정동(2012)'!AP109</f>
        <v>0</v>
      </c>
      <c r="AQ105" s="89">
        <f>'법정동(2013)'!AQ107-'법정동(2012)'!AQ109</f>
        <v>0</v>
      </c>
      <c r="AR105" s="89">
        <f>'법정동(2013)'!AR107-'법정동(2012)'!AR109</f>
        <v>0</v>
      </c>
      <c r="AS105" s="89">
        <f>'법정동(2013)'!AS107-'법정동(2012)'!AS109</f>
        <v>0</v>
      </c>
      <c r="AT105" s="89">
        <f>'법정동(2013)'!AT107-'법정동(2012)'!AT109</f>
        <v>0</v>
      </c>
      <c r="AU105" s="89">
        <f>'법정동(2013)'!AU107-'법정동(2012)'!AU109</f>
        <v>0</v>
      </c>
      <c r="AV105" s="89">
        <f>'법정동(2013)'!AV107-'법정동(2012)'!AV109</f>
        <v>0</v>
      </c>
      <c r="AW105" s="89">
        <f>'법정동(2013)'!AW107-'법정동(2012)'!AW109</f>
        <v>0</v>
      </c>
      <c r="AX105" s="89">
        <f>'법정동(2013)'!AX107-'법정동(2012)'!AX109</f>
        <v>0</v>
      </c>
      <c r="AY105" s="89">
        <f>'법정동(2013)'!AY107-'법정동(2012)'!AY109</f>
        <v>0</v>
      </c>
      <c r="AZ105" s="89">
        <f>'법정동(2013)'!AZ107-'법정동(2012)'!AZ109</f>
        <v>0</v>
      </c>
      <c r="BA105" s="89">
        <f>'법정동(2013)'!BA107-'법정동(2012)'!BA109</f>
        <v>0</v>
      </c>
      <c r="BB105" s="89">
        <f>'법정동(2013)'!BB107-'법정동(2012)'!BB109</f>
        <v>0</v>
      </c>
      <c r="BC105" s="89">
        <f>'법정동(2013)'!BC107-'법정동(2012)'!BC109</f>
        <v>0</v>
      </c>
      <c r="BD105" s="89">
        <f>'법정동(2013)'!BD107-'법정동(2012)'!BD109</f>
        <v>0</v>
      </c>
      <c r="BE105" s="89">
        <f>'법정동(2013)'!BE107-'법정동(2012)'!BE109</f>
        <v>0</v>
      </c>
      <c r="BF105" s="89">
        <f>'법정동(2013)'!BF107-'법정동(2012)'!BF109</f>
        <v>-252</v>
      </c>
      <c r="BG105" s="89">
        <f>'법정동(2013)'!BG107-'법정동(2012)'!BG109</f>
        <v>-1</v>
      </c>
    </row>
    <row r="106" spans="1:59" s="84" customFormat="1" ht="21.75" customHeight="1">
      <c r="A106" s="88" t="s">
        <v>109</v>
      </c>
      <c r="B106" s="89">
        <f>'법정동(2013)'!B108-'법정동(2012)'!B110</f>
        <v>0</v>
      </c>
      <c r="C106" s="89">
        <f>'법정동(2013)'!C108-'법정동(2012)'!C110</f>
        <v>1</v>
      </c>
      <c r="D106" s="89">
        <f>'법정동(2013)'!D108-'법정동(2012)'!D110</f>
        <v>0</v>
      </c>
      <c r="E106" s="89">
        <f>'법정동(2013)'!E108-'법정동(2012)'!E110</f>
        <v>0</v>
      </c>
      <c r="F106" s="89">
        <f>'법정동(2013)'!F108-'법정동(2012)'!F110</f>
        <v>0</v>
      </c>
      <c r="G106" s="89">
        <f>'법정동(2013)'!G108-'법정동(2012)'!G110</f>
        <v>0</v>
      </c>
      <c r="H106" s="89">
        <f>'법정동(2013)'!H108-'법정동(2012)'!H110</f>
        <v>0</v>
      </c>
      <c r="I106" s="89">
        <f>'법정동(2013)'!I108-'법정동(2012)'!I110</f>
        <v>0</v>
      </c>
      <c r="J106" s="89">
        <f>'법정동(2013)'!J108-'법정동(2012)'!J110</f>
        <v>0</v>
      </c>
      <c r="K106" s="89">
        <f>'법정동(2013)'!K108-'법정동(2012)'!K110</f>
        <v>0</v>
      </c>
      <c r="L106" s="89">
        <f>'법정동(2013)'!L108-'법정동(2012)'!L110</f>
        <v>0</v>
      </c>
      <c r="M106" s="89">
        <f>'법정동(2013)'!M108-'법정동(2012)'!M110</f>
        <v>0</v>
      </c>
      <c r="N106" s="89">
        <f>'법정동(2013)'!N108-'법정동(2012)'!N110</f>
        <v>0</v>
      </c>
      <c r="O106" s="89">
        <f>'법정동(2013)'!O108-'법정동(2012)'!O110</f>
        <v>0</v>
      </c>
      <c r="P106" s="89">
        <f>'법정동(2013)'!P108-'법정동(2012)'!P110</f>
        <v>0</v>
      </c>
      <c r="Q106" s="89">
        <f>'법정동(2013)'!Q108-'법정동(2012)'!Q110</f>
        <v>0</v>
      </c>
      <c r="R106" s="89">
        <f>'법정동(2013)'!R108-'법정동(2012)'!R110</f>
        <v>0</v>
      </c>
      <c r="S106" s="89">
        <f>'법정동(2013)'!S108-'법정동(2012)'!S110</f>
        <v>1</v>
      </c>
      <c r="T106" s="89">
        <f>'법정동(2013)'!T108-'법정동(2012)'!T110</f>
        <v>0</v>
      </c>
      <c r="U106" s="89">
        <f>'법정동(2013)'!U108-'법정동(2012)'!U110</f>
        <v>0</v>
      </c>
      <c r="V106" s="89">
        <f>'법정동(2013)'!V108-'법정동(2012)'!V110</f>
        <v>0</v>
      </c>
      <c r="W106" s="89">
        <f>'법정동(2013)'!W108-'법정동(2012)'!W110</f>
        <v>0</v>
      </c>
      <c r="X106" s="89">
        <f>'법정동(2013)'!X108-'법정동(2012)'!X110</f>
        <v>0</v>
      </c>
      <c r="Y106" s="89">
        <f>'법정동(2013)'!Y108-'법정동(2012)'!Y110</f>
        <v>0</v>
      </c>
      <c r="Z106" s="89">
        <f>'법정동(2013)'!Z108-'법정동(2012)'!Z110</f>
        <v>0</v>
      </c>
      <c r="AA106" s="89">
        <f>'법정동(2013)'!AA108-'법정동(2012)'!AA110</f>
        <v>0</v>
      </c>
      <c r="AB106" s="89">
        <f>'법정동(2013)'!AB108-'법정동(2012)'!AB110</f>
        <v>0</v>
      </c>
      <c r="AC106" s="89">
        <f>'법정동(2013)'!AC108-'법정동(2012)'!AC110</f>
        <v>0</v>
      </c>
      <c r="AD106" s="89">
        <f>'법정동(2013)'!AD108-'법정동(2012)'!AD110</f>
        <v>0</v>
      </c>
      <c r="AE106" s="89">
        <f>'법정동(2013)'!AE108-'법정동(2012)'!AE110</f>
        <v>0</v>
      </c>
      <c r="AF106" s="89">
        <f>'법정동(2013)'!AF108-'법정동(2012)'!AF110</f>
        <v>0</v>
      </c>
      <c r="AG106" s="89">
        <f>'법정동(2013)'!AG108-'법정동(2012)'!AG110</f>
        <v>0</v>
      </c>
      <c r="AH106" s="89">
        <f>'법정동(2013)'!AH108-'법정동(2012)'!AH110</f>
        <v>0</v>
      </c>
      <c r="AI106" s="89">
        <f>'법정동(2013)'!AI108-'법정동(2012)'!AI110</f>
        <v>0</v>
      </c>
      <c r="AJ106" s="89">
        <f>'법정동(2013)'!AJ108-'법정동(2012)'!AJ110</f>
        <v>0</v>
      </c>
      <c r="AK106" s="89">
        <f>'법정동(2013)'!AK108-'법정동(2012)'!AK110</f>
        <v>0</v>
      </c>
      <c r="AL106" s="89">
        <f>'법정동(2013)'!AL108-'법정동(2012)'!AL110</f>
        <v>0</v>
      </c>
      <c r="AM106" s="89">
        <f>'법정동(2013)'!AM108-'법정동(2012)'!AM110</f>
        <v>0</v>
      </c>
      <c r="AN106" s="89">
        <f>'법정동(2013)'!AN108-'법정동(2012)'!AN110</f>
        <v>0</v>
      </c>
      <c r="AO106" s="89">
        <f>'법정동(2013)'!AO108-'법정동(2012)'!AO110</f>
        <v>0</v>
      </c>
      <c r="AP106" s="89">
        <f>'법정동(2013)'!AP108-'법정동(2012)'!AP110</f>
        <v>0</v>
      </c>
      <c r="AQ106" s="89">
        <f>'법정동(2013)'!AQ108-'법정동(2012)'!AQ110</f>
        <v>0</v>
      </c>
      <c r="AR106" s="89">
        <f>'법정동(2013)'!AR108-'법정동(2012)'!AR110</f>
        <v>0</v>
      </c>
      <c r="AS106" s="89">
        <f>'법정동(2013)'!AS108-'법정동(2012)'!AS110</f>
        <v>0</v>
      </c>
      <c r="AT106" s="89">
        <f>'법정동(2013)'!AT108-'법정동(2012)'!AT110</f>
        <v>0</v>
      </c>
      <c r="AU106" s="89">
        <f>'법정동(2013)'!AU108-'법정동(2012)'!AU110</f>
        <v>0</v>
      </c>
      <c r="AV106" s="89">
        <f>'법정동(2013)'!AV108-'법정동(2012)'!AV110</f>
        <v>0</v>
      </c>
      <c r="AW106" s="89">
        <f>'법정동(2013)'!AW108-'법정동(2012)'!AW110</f>
        <v>0</v>
      </c>
      <c r="AX106" s="89">
        <f>'법정동(2013)'!AX108-'법정동(2012)'!AX110</f>
        <v>0</v>
      </c>
      <c r="AY106" s="89">
        <f>'법정동(2013)'!AY108-'법정동(2012)'!AY110</f>
        <v>0</v>
      </c>
      <c r="AZ106" s="89">
        <f>'법정동(2013)'!AZ108-'법정동(2012)'!AZ110</f>
        <v>0</v>
      </c>
      <c r="BA106" s="89">
        <f>'법정동(2013)'!BA108-'법정동(2012)'!BA110</f>
        <v>0</v>
      </c>
      <c r="BB106" s="89">
        <f>'법정동(2013)'!BB108-'법정동(2012)'!BB110</f>
        <v>0</v>
      </c>
      <c r="BC106" s="89">
        <f>'법정동(2013)'!BC108-'법정동(2012)'!BC110</f>
        <v>0</v>
      </c>
      <c r="BD106" s="89">
        <f>'법정동(2013)'!BD108-'법정동(2012)'!BD110</f>
        <v>0</v>
      </c>
      <c r="BE106" s="89">
        <f>'법정동(2013)'!BE108-'법정동(2012)'!BE110</f>
        <v>0</v>
      </c>
      <c r="BF106" s="89">
        <f>'법정동(2013)'!BF108-'법정동(2012)'!BF110</f>
        <v>0</v>
      </c>
      <c r="BG106" s="89">
        <f>'법정동(2013)'!BG108-'법정동(2012)'!BG110</f>
        <v>0</v>
      </c>
    </row>
    <row r="107" spans="1:59" s="84" customFormat="1" ht="21.75" customHeight="1">
      <c r="A107" s="88" t="s">
        <v>110</v>
      </c>
      <c r="B107" s="89">
        <f>'법정동(2013)'!B109-'법정동(2012)'!B111</f>
        <v>0</v>
      </c>
      <c r="C107" s="89">
        <f>'법정동(2013)'!C109-'법정동(2012)'!C111</f>
        <v>2</v>
      </c>
      <c r="D107" s="89">
        <f>'법정동(2013)'!D109-'법정동(2012)'!D111</f>
        <v>-1322</v>
      </c>
      <c r="E107" s="89">
        <f>'법정동(2013)'!E109-'법정동(2012)'!E111</f>
        <v>-1</v>
      </c>
      <c r="F107" s="89">
        <f>'법정동(2013)'!F109-'법정동(2012)'!F111</f>
        <v>0</v>
      </c>
      <c r="G107" s="89">
        <f>'법정동(2013)'!G109-'법정동(2012)'!G111</f>
        <v>0</v>
      </c>
      <c r="H107" s="89">
        <f>'법정동(2013)'!H109-'법정동(2012)'!H111</f>
        <v>0</v>
      </c>
      <c r="I107" s="89">
        <f>'법정동(2013)'!I109-'법정동(2012)'!I111</f>
        <v>0</v>
      </c>
      <c r="J107" s="89">
        <f>'법정동(2013)'!J109-'법정동(2012)'!J111</f>
        <v>0</v>
      </c>
      <c r="K107" s="89">
        <f>'법정동(2013)'!K109-'법정동(2012)'!K111</f>
        <v>0</v>
      </c>
      <c r="L107" s="89">
        <f>'법정동(2013)'!L109-'법정동(2012)'!L111</f>
        <v>0</v>
      </c>
      <c r="M107" s="89">
        <f>'법정동(2013)'!M109-'법정동(2012)'!M111</f>
        <v>0</v>
      </c>
      <c r="N107" s="89">
        <f>'법정동(2013)'!N109-'법정동(2012)'!N111</f>
        <v>0</v>
      </c>
      <c r="O107" s="89">
        <f>'법정동(2013)'!O109-'법정동(2012)'!O111</f>
        <v>0</v>
      </c>
      <c r="P107" s="89">
        <f>'법정동(2013)'!P109-'법정동(2012)'!P111</f>
        <v>0</v>
      </c>
      <c r="Q107" s="89">
        <f>'법정동(2013)'!Q109-'법정동(2012)'!Q111</f>
        <v>0</v>
      </c>
      <c r="R107" s="89">
        <f>'법정동(2013)'!R109-'법정동(2012)'!R111</f>
        <v>1322</v>
      </c>
      <c r="S107" s="89">
        <f>'법정동(2013)'!S109-'법정동(2012)'!S111</f>
        <v>2</v>
      </c>
      <c r="T107" s="89">
        <f>'법정동(2013)'!T109-'법정동(2012)'!T111</f>
        <v>0</v>
      </c>
      <c r="U107" s="89">
        <f>'법정동(2013)'!U109-'법정동(2012)'!U111</f>
        <v>0</v>
      </c>
      <c r="V107" s="89">
        <f>'법정동(2013)'!V109-'법정동(2012)'!V111</f>
        <v>0</v>
      </c>
      <c r="W107" s="89">
        <f>'법정동(2013)'!W109-'법정동(2012)'!W111</f>
        <v>0</v>
      </c>
      <c r="X107" s="89">
        <f>'법정동(2013)'!X109-'법정동(2012)'!X111</f>
        <v>0</v>
      </c>
      <c r="Y107" s="89">
        <f>'법정동(2013)'!Y109-'법정동(2012)'!Y111</f>
        <v>0</v>
      </c>
      <c r="Z107" s="89">
        <f>'법정동(2013)'!Z109-'법정동(2012)'!Z111</f>
        <v>0</v>
      </c>
      <c r="AA107" s="89">
        <f>'법정동(2013)'!AA109-'법정동(2012)'!AA111</f>
        <v>0</v>
      </c>
      <c r="AB107" s="89">
        <f>'법정동(2013)'!AB109-'법정동(2012)'!AB111</f>
        <v>0</v>
      </c>
      <c r="AC107" s="89">
        <f>'법정동(2013)'!AC109-'법정동(2012)'!AC111</f>
        <v>0</v>
      </c>
      <c r="AD107" s="89">
        <f>'법정동(2013)'!AD109-'법정동(2012)'!AD111</f>
        <v>0</v>
      </c>
      <c r="AE107" s="89">
        <f>'법정동(2013)'!AE109-'법정동(2012)'!AE111</f>
        <v>0</v>
      </c>
      <c r="AF107" s="89">
        <f>'법정동(2013)'!AF109-'법정동(2012)'!AF111</f>
        <v>0</v>
      </c>
      <c r="AG107" s="89">
        <f>'법정동(2013)'!AG109-'법정동(2012)'!AG111</f>
        <v>0</v>
      </c>
      <c r="AH107" s="89">
        <f>'법정동(2013)'!AH109-'법정동(2012)'!AH111</f>
        <v>0</v>
      </c>
      <c r="AI107" s="89">
        <f>'법정동(2013)'!AI109-'법정동(2012)'!AI111</f>
        <v>0</v>
      </c>
      <c r="AJ107" s="89">
        <f>'법정동(2013)'!AJ109-'법정동(2012)'!AJ111</f>
        <v>0</v>
      </c>
      <c r="AK107" s="89">
        <f>'법정동(2013)'!AK109-'법정동(2012)'!AK111</f>
        <v>0</v>
      </c>
      <c r="AL107" s="89">
        <f>'법정동(2013)'!AL109-'법정동(2012)'!AL111</f>
        <v>0</v>
      </c>
      <c r="AM107" s="89">
        <f>'법정동(2013)'!AM109-'법정동(2012)'!AM111</f>
        <v>0</v>
      </c>
      <c r="AN107" s="89">
        <f>'법정동(2013)'!AN109-'법정동(2012)'!AN111</f>
        <v>0</v>
      </c>
      <c r="AO107" s="89">
        <f>'법정동(2013)'!AO109-'법정동(2012)'!AO111</f>
        <v>0</v>
      </c>
      <c r="AP107" s="89">
        <f>'법정동(2013)'!AP109-'법정동(2012)'!AP111</f>
        <v>0</v>
      </c>
      <c r="AQ107" s="89">
        <f>'법정동(2013)'!AQ109-'법정동(2012)'!AQ111</f>
        <v>0</v>
      </c>
      <c r="AR107" s="89">
        <f>'법정동(2013)'!AR109-'법정동(2012)'!AR111</f>
        <v>0</v>
      </c>
      <c r="AS107" s="89">
        <f>'법정동(2013)'!AS109-'법정동(2012)'!AS111</f>
        <v>0</v>
      </c>
      <c r="AT107" s="89">
        <f>'법정동(2013)'!AT109-'법정동(2012)'!AT111</f>
        <v>0</v>
      </c>
      <c r="AU107" s="89">
        <f>'법정동(2013)'!AU109-'법정동(2012)'!AU111</f>
        <v>0</v>
      </c>
      <c r="AV107" s="89">
        <f>'법정동(2013)'!AV109-'법정동(2012)'!AV111</f>
        <v>0</v>
      </c>
      <c r="AW107" s="89">
        <f>'법정동(2013)'!AW109-'법정동(2012)'!AW111</f>
        <v>0</v>
      </c>
      <c r="AX107" s="89">
        <f>'법정동(2013)'!AX109-'법정동(2012)'!AX111</f>
        <v>0</v>
      </c>
      <c r="AY107" s="89">
        <f>'법정동(2013)'!AY109-'법정동(2012)'!AY111</f>
        <v>0</v>
      </c>
      <c r="AZ107" s="89">
        <f>'법정동(2013)'!AZ109-'법정동(2012)'!AZ111</f>
        <v>0</v>
      </c>
      <c r="BA107" s="89">
        <f>'법정동(2013)'!BA109-'법정동(2012)'!BA111</f>
        <v>0</v>
      </c>
      <c r="BB107" s="89">
        <f>'법정동(2013)'!BB109-'법정동(2012)'!BB111</f>
        <v>0</v>
      </c>
      <c r="BC107" s="89">
        <f>'법정동(2013)'!BC109-'법정동(2012)'!BC111</f>
        <v>0</v>
      </c>
      <c r="BD107" s="89">
        <f>'법정동(2013)'!BD109-'법정동(2012)'!BD111</f>
        <v>0</v>
      </c>
      <c r="BE107" s="89">
        <f>'법정동(2013)'!BE109-'법정동(2012)'!BE111</f>
        <v>0</v>
      </c>
      <c r="BF107" s="89">
        <f>'법정동(2013)'!BF109-'법정동(2012)'!BF111</f>
        <v>0</v>
      </c>
      <c r="BG107" s="89">
        <f>'법정동(2013)'!BG109-'법정동(2012)'!BG111</f>
        <v>1</v>
      </c>
    </row>
    <row r="108" spans="1:59" s="84" customFormat="1" ht="21.75" customHeight="1">
      <c r="A108" s="88" t="s">
        <v>111</v>
      </c>
      <c r="B108" s="89">
        <f>'법정동(2013)'!B110-'법정동(2012)'!B112</f>
        <v>-860</v>
      </c>
      <c r="C108" s="89">
        <f>'법정동(2013)'!C110-'법정동(2012)'!C112</f>
        <v>2</v>
      </c>
      <c r="D108" s="89">
        <f>'법정동(2013)'!D110-'법정동(2012)'!D112</f>
        <v>-1338</v>
      </c>
      <c r="E108" s="89">
        <f>'법정동(2013)'!E110-'법정동(2012)'!E112</f>
        <v>-1</v>
      </c>
      <c r="F108" s="89">
        <f>'법정동(2013)'!F110-'법정동(2012)'!F112</f>
        <v>0</v>
      </c>
      <c r="G108" s="89">
        <f>'법정동(2013)'!G110-'법정동(2012)'!G112</f>
        <v>0</v>
      </c>
      <c r="H108" s="89">
        <f>'법정동(2013)'!H110-'법정동(2012)'!H112</f>
        <v>0</v>
      </c>
      <c r="I108" s="89">
        <f>'법정동(2013)'!I110-'법정동(2012)'!I112</f>
        <v>0</v>
      </c>
      <c r="J108" s="89">
        <f>'법정동(2013)'!J110-'법정동(2012)'!J112</f>
        <v>0</v>
      </c>
      <c r="K108" s="89">
        <f>'법정동(2013)'!K110-'법정동(2012)'!K112</f>
        <v>0</v>
      </c>
      <c r="L108" s="89">
        <f>'법정동(2013)'!L110-'법정동(2012)'!L112</f>
        <v>-2573</v>
      </c>
      <c r="M108" s="89">
        <f>'법정동(2013)'!M110-'법정동(2012)'!M112</f>
        <v>-2</v>
      </c>
      <c r="N108" s="89">
        <f>'법정동(2013)'!N110-'법정동(2012)'!N112</f>
        <v>0</v>
      </c>
      <c r="O108" s="89">
        <f>'법정동(2013)'!O110-'법정동(2012)'!O112</f>
        <v>0</v>
      </c>
      <c r="P108" s="89">
        <f>'법정동(2013)'!P110-'법정동(2012)'!P112</f>
        <v>0</v>
      </c>
      <c r="Q108" s="89">
        <f>'법정동(2013)'!Q110-'법정동(2012)'!Q112</f>
        <v>0</v>
      </c>
      <c r="R108" s="89">
        <f>'법정동(2013)'!R110-'법정동(2012)'!R112</f>
        <v>1044</v>
      </c>
      <c r="S108" s="89">
        <f>'법정동(2013)'!S110-'법정동(2012)'!S112</f>
        <v>4</v>
      </c>
      <c r="T108" s="89">
        <f>'법정동(2013)'!T110-'법정동(2012)'!T112</f>
        <v>0</v>
      </c>
      <c r="U108" s="89">
        <f>'법정동(2013)'!U110-'법정동(2012)'!U112</f>
        <v>0</v>
      </c>
      <c r="V108" s="89">
        <f>'법정동(2013)'!V110-'법정동(2012)'!V112</f>
        <v>2007</v>
      </c>
      <c r="W108" s="89">
        <f>'법정동(2013)'!W110-'법정동(2012)'!W112</f>
        <v>1</v>
      </c>
      <c r="X108" s="89">
        <f>'법정동(2013)'!X110-'법정동(2012)'!X112</f>
        <v>0</v>
      </c>
      <c r="Y108" s="89">
        <f>'법정동(2013)'!Y110-'법정동(2012)'!Y112</f>
        <v>0</v>
      </c>
      <c r="Z108" s="89">
        <f>'법정동(2013)'!Z110-'법정동(2012)'!Z112</f>
        <v>0</v>
      </c>
      <c r="AA108" s="89">
        <f>'법정동(2013)'!AA110-'법정동(2012)'!AA112</f>
        <v>0</v>
      </c>
      <c r="AB108" s="89">
        <f>'법정동(2013)'!AB110-'법정동(2012)'!AB112</f>
        <v>0</v>
      </c>
      <c r="AC108" s="89">
        <f>'법정동(2013)'!AC110-'법정동(2012)'!AC112</f>
        <v>0</v>
      </c>
      <c r="AD108" s="89">
        <f>'법정동(2013)'!AD110-'법정동(2012)'!AD112</f>
        <v>0</v>
      </c>
      <c r="AE108" s="89">
        <f>'법정동(2013)'!AE110-'법정동(2012)'!AE112</f>
        <v>0</v>
      </c>
      <c r="AF108" s="89">
        <f>'법정동(2013)'!AF110-'법정동(2012)'!AF112</f>
        <v>0</v>
      </c>
      <c r="AG108" s="89">
        <f>'법정동(2013)'!AG110-'법정동(2012)'!AG112</f>
        <v>0</v>
      </c>
      <c r="AH108" s="89">
        <f>'법정동(2013)'!AH110-'법정동(2012)'!AH112</f>
        <v>0</v>
      </c>
      <c r="AI108" s="89">
        <f>'법정동(2013)'!AI110-'법정동(2012)'!AI112</f>
        <v>0</v>
      </c>
      <c r="AJ108" s="89">
        <f>'법정동(2013)'!AJ110-'법정동(2012)'!AJ112</f>
        <v>0</v>
      </c>
      <c r="AK108" s="89">
        <f>'법정동(2013)'!AK110-'법정동(2012)'!AK112</f>
        <v>0</v>
      </c>
      <c r="AL108" s="89">
        <f>'법정동(2013)'!AL110-'법정동(2012)'!AL112</f>
        <v>0</v>
      </c>
      <c r="AM108" s="89">
        <f>'법정동(2013)'!AM110-'법정동(2012)'!AM112</f>
        <v>0</v>
      </c>
      <c r="AN108" s="89">
        <f>'법정동(2013)'!AN110-'법정동(2012)'!AN112</f>
        <v>0</v>
      </c>
      <c r="AO108" s="89">
        <f>'법정동(2013)'!AO110-'법정동(2012)'!AO112</f>
        <v>0</v>
      </c>
      <c r="AP108" s="89">
        <f>'법정동(2013)'!AP110-'법정동(2012)'!AP112</f>
        <v>0</v>
      </c>
      <c r="AQ108" s="89">
        <f>'법정동(2013)'!AQ110-'법정동(2012)'!AQ112</f>
        <v>0</v>
      </c>
      <c r="AR108" s="89">
        <f>'법정동(2013)'!AR110-'법정동(2012)'!AR112</f>
        <v>0</v>
      </c>
      <c r="AS108" s="89">
        <f>'법정동(2013)'!AS110-'법정동(2012)'!AS112</f>
        <v>0</v>
      </c>
      <c r="AT108" s="89">
        <f>'법정동(2013)'!AT110-'법정동(2012)'!AT112</f>
        <v>0</v>
      </c>
      <c r="AU108" s="89">
        <f>'법정동(2013)'!AU110-'법정동(2012)'!AU112</f>
        <v>0</v>
      </c>
      <c r="AV108" s="89">
        <f>'법정동(2013)'!AV110-'법정동(2012)'!AV112</f>
        <v>0</v>
      </c>
      <c r="AW108" s="89">
        <f>'법정동(2013)'!AW110-'법정동(2012)'!AW112</f>
        <v>0</v>
      </c>
      <c r="AX108" s="89">
        <f>'법정동(2013)'!AX110-'법정동(2012)'!AX112</f>
        <v>0</v>
      </c>
      <c r="AY108" s="89">
        <f>'법정동(2013)'!AY110-'법정동(2012)'!AY112</f>
        <v>0</v>
      </c>
      <c r="AZ108" s="89">
        <f>'법정동(2013)'!AZ110-'법정동(2012)'!AZ112</f>
        <v>0</v>
      </c>
      <c r="BA108" s="89">
        <f>'법정동(2013)'!BA110-'법정동(2012)'!BA112</f>
        <v>0</v>
      </c>
      <c r="BB108" s="89">
        <f>'법정동(2013)'!BB110-'법정동(2012)'!BB112</f>
        <v>0</v>
      </c>
      <c r="BC108" s="89">
        <f>'법정동(2013)'!BC110-'법정동(2012)'!BC112</f>
        <v>0</v>
      </c>
      <c r="BD108" s="89">
        <f>'법정동(2013)'!BD110-'법정동(2012)'!BD112</f>
        <v>0</v>
      </c>
      <c r="BE108" s="89">
        <f>'법정동(2013)'!BE110-'법정동(2012)'!BE112</f>
        <v>0</v>
      </c>
      <c r="BF108" s="89">
        <f>'법정동(2013)'!BF110-'법정동(2012)'!BF112</f>
        <v>0</v>
      </c>
      <c r="BG108" s="89">
        <f>'법정동(2013)'!BG110-'법정동(2012)'!BG112</f>
        <v>0</v>
      </c>
    </row>
    <row r="109" spans="1:59" s="84" customFormat="1" ht="21.75" customHeight="1">
      <c r="A109" s="88" t="s">
        <v>112</v>
      </c>
      <c r="B109" s="89">
        <f>'법정동(2013)'!B111-'법정동(2012)'!B113</f>
        <v>-1882</v>
      </c>
      <c r="C109" s="89">
        <f>'법정동(2013)'!C111-'법정동(2012)'!C113</f>
        <v>3</v>
      </c>
      <c r="D109" s="89">
        <f>'법정동(2013)'!D111-'법정동(2012)'!D113</f>
        <v>0</v>
      </c>
      <c r="E109" s="89">
        <f>'법정동(2013)'!E111-'법정동(2012)'!E113</f>
        <v>0</v>
      </c>
      <c r="F109" s="89">
        <f>'법정동(2013)'!F111-'법정동(2012)'!F113</f>
        <v>0</v>
      </c>
      <c r="G109" s="89">
        <f>'법정동(2013)'!G111-'법정동(2012)'!G113</f>
        <v>0</v>
      </c>
      <c r="H109" s="89">
        <f>'법정동(2013)'!H111-'법정동(2012)'!H113</f>
        <v>0</v>
      </c>
      <c r="I109" s="89">
        <f>'법정동(2013)'!I111-'법정동(2012)'!I113</f>
        <v>0</v>
      </c>
      <c r="J109" s="89">
        <f>'법정동(2013)'!J111-'법정동(2012)'!J113</f>
        <v>0</v>
      </c>
      <c r="K109" s="89">
        <f>'법정동(2013)'!K111-'법정동(2012)'!K113</f>
        <v>0</v>
      </c>
      <c r="L109" s="89">
        <f>'법정동(2013)'!L111-'법정동(2012)'!L113</f>
        <v>-2609</v>
      </c>
      <c r="M109" s="89">
        <f>'법정동(2013)'!M111-'법정동(2012)'!M113</f>
        <v>1</v>
      </c>
      <c r="N109" s="89">
        <f>'법정동(2013)'!N111-'법정동(2012)'!N113</f>
        <v>0</v>
      </c>
      <c r="O109" s="89">
        <f>'법정동(2013)'!O111-'법정동(2012)'!O113</f>
        <v>0</v>
      </c>
      <c r="P109" s="89">
        <f>'법정동(2013)'!P111-'법정동(2012)'!P113</f>
        <v>0</v>
      </c>
      <c r="Q109" s="89">
        <f>'법정동(2013)'!Q111-'법정동(2012)'!Q113</f>
        <v>0</v>
      </c>
      <c r="R109" s="89">
        <f>'법정동(2013)'!R111-'법정동(2012)'!R113</f>
        <v>0</v>
      </c>
      <c r="S109" s="89">
        <f>'법정동(2013)'!S111-'법정동(2012)'!S113</f>
        <v>1</v>
      </c>
      <c r="T109" s="89">
        <f>'법정동(2013)'!T111-'법정동(2012)'!T113</f>
        <v>0</v>
      </c>
      <c r="U109" s="89">
        <f>'법정동(2013)'!U111-'법정동(2012)'!U113</f>
        <v>0</v>
      </c>
      <c r="V109" s="89">
        <f>'법정동(2013)'!V111-'법정동(2012)'!V113</f>
        <v>0</v>
      </c>
      <c r="W109" s="89">
        <f>'법정동(2013)'!W111-'법정동(2012)'!W113</f>
        <v>0</v>
      </c>
      <c r="X109" s="89">
        <f>'법정동(2013)'!X111-'법정동(2012)'!X113</f>
        <v>0</v>
      </c>
      <c r="Y109" s="89">
        <f>'법정동(2013)'!Y111-'법정동(2012)'!Y113</f>
        <v>0</v>
      </c>
      <c r="Z109" s="89">
        <f>'법정동(2013)'!Z111-'법정동(2012)'!Z113</f>
        <v>0</v>
      </c>
      <c r="AA109" s="89">
        <f>'법정동(2013)'!AA111-'법정동(2012)'!AA113</f>
        <v>0</v>
      </c>
      <c r="AB109" s="89">
        <f>'법정동(2013)'!AB111-'법정동(2012)'!AB113</f>
        <v>0</v>
      </c>
      <c r="AC109" s="89">
        <f>'법정동(2013)'!AC111-'법정동(2012)'!AC113</f>
        <v>0</v>
      </c>
      <c r="AD109" s="89">
        <f>'법정동(2013)'!AD111-'법정동(2012)'!AD113</f>
        <v>0</v>
      </c>
      <c r="AE109" s="89">
        <f>'법정동(2013)'!AE111-'법정동(2012)'!AE113</f>
        <v>0</v>
      </c>
      <c r="AF109" s="89">
        <f>'법정동(2013)'!AF111-'법정동(2012)'!AF113</f>
        <v>0</v>
      </c>
      <c r="AG109" s="89">
        <f>'법정동(2013)'!AG111-'법정동(2012)'!AG113</f>
        <v>0</v>
      </c>
      <c r="AH109" s="89">
        <f>'법정동(2013)'!AH111-'법정동(2012)'!AH113</f>
        <v>0</v>
      </c>
      <c r="AI109" s="89">
        <f>'법정동(2013)'!AI111-'법정동(2012)'!AI113</f>
        <v>0</v>
      </c>
      <c r="AJ109" s="89">
        <f>'법정동(2013)'!AJ111-'법정동(2012)'!AJ113</f>
        <v>0</v>
      </c>
      <c r="AK109" s="89">
        <f>'법정동(2013)'!AK111-'법정동(2012)'!AK113</f>
        <v>0</v>
      </c>
      <c r="AL109" s="89">
        <f>'법정동(2013)'!AL111-'법정동(2012)'!AL113</f>
        <v>0</v>
      </c>
      <c r="AM109" s="89">
        <f>'법정동(2013)'!AM111-'법정동(2012)'!AM113</f>
        <v>0</v>
      </c>
      <c r="AN109" s="89">
        <f>'법정동(2013)'!AN111-'법정동(2012)'!AN113</f>
        <v>0</v>
      </c>
      <c r="AO109" s="89">
        <f>'법정동(2013)'!AO111-'법정동(2012)'!AO113</f>
        <v>0</v>
      </c>
      <c r="AP109" s="89">
        <f>'법정동(2013)'!AP111-'법정동(2012)'!AP113</f>
        <v>0</v>
      </c>
      <c r="AQ109" s="89">
        <f>'법정동(2013)'!AQ111-'법정동(2012)'!AQ113</f>
        <v>0</v>
      </c>
      <c r="AR109" s="89">
        <f>'법정동(2013)'!AR111-'법정동(2012)'!AR113</f>
        <v>0</v>
      </c>
      <c r="AS109" s="89">
        <f>'법정동(2013)'!AS111-'법정동(2012)'!AS113</f>
        <v>0</v>
      </c>
      <c r="AT109" s="89">
        <f>'법정동(2013)'!AT111-'법정동(2012)'!AT113</f>
        <v>0</v>
      </c>
      <c r="AU109" s="89">
        <f>'법정동(2013)'!AU111-'법정동(2012)'!AU113</f>
        <v>0</v>
      </c>
      <c r="AV109" s="89">
        <f>'법정동(2013)'!AV111-'법정동(2012)'!AV113</f>
        <v>0</v>
      </c>
      <c r="AW109" s="89">
        <f>'법정동(2013)'!AW111-'법정동(2012)'!AW113</f>
        <v>0</v>
      </c>
      <c r="AX109" s="89">
        <f>'법정동(2013)'!AX111-'법정동(2012)'!AX113</f>
        <v>0</v>
      </c>
      <c r="AY109" s="89">
        <f>'법정동(2013)'!AY111-'법정동(2012)'!AY113</f>
        <v>0</v>
      </c>
      <c r="AZ109" s="89">
        <f>'법정동(2013)'!AZ111-'법정동(2012)'!AZ113</f>
        <v>0</v>
      </c>
      <c r="BA109" s="89">
        <f>'법정동(2013)'!BA111-'법정동(2012)'!BA113</f>
        <v>0</v>
      </c>
      <c r="BB109" s="89">
        <f>'법정동(2013)'!BB111-'법정동(2012)'!BB113</f>
        <v>0</v>
      </c>
      <c r="BC109" s="89">
        <f>'법정동(2013)'!BC111-'법정동(2012)'!BC113</f>
        <v>0</v>
      </c>
      <c r="BD109" s="89">
        <f>'법정동(2013)'!BD111-'법정동(2012)'!BD113</f>
        <v>727</v>
      </c>
      <c r="BE109" s="89">
        <f>'법정동(2013)'!BE111-'법정동(2012)'!BE113</f>
        <v>1</v>
      </c>
      <c r="BF109" s="89">
        <f>'법정동(2013)'!BF111-'법정동(2012)'!BF113</f>
        <v>0</v>
      </c>
      <c r="BG109" s="89">
        <f>'법정동(2013)'!BG111-'법정동(2012)'!BG113</f>
        <v>0</v>
      </c>
    </row>
    <row r="110" spans="1:59" s="84" customFormat="1" ht="21.75" customHeight="1">
      <c r="A110" s="88" t="s">
        <v>113</v>
      </c>
      <c r="B110" s="89">
        <f>'법정동(2013)'!B112-'법정동(2012)'!B114</f>
        <v>0</v>
      </c>
      <c r="C110" s="89">
        <f>'법정동(2013)'!C112-'법정동(2012)'!C114</f>
        <v>2</v>
      </c>
      <c r="D110" s="89">
        <f>'법정동(2013)'!D112-'법정동(2012)'!D114</f>
        <v>0</v>
      </c>
      <c r="E110" s="89">
        <f>'법정동(2013)'!E112-'법정동(2012)'!E114</f>
        <v>-1</v>
      </c>
      <c r="F110" s="89">
        <f>'법정동(2013)'!F112-'법정동(2012)'!F114</f>
        <v>0</v>
      </c>
      <c r="G110" s="89">
        <f>'법정동(2013)'!G112-'법정동(2012)'!G114</f>
        <v>0</v>
      </c>
      <c r="H110" s="89">
        <f>'법정동(2013)'!H112-'법정동(2012)'!H114</f>
        <v>0</v>
      </c>
      <c r="I110" s="89">
        <f>'법정동(2013)'!I112-'법정동(2012)'!I114</f>
        <v>0</v>
      </c>
      <c r="J110" s="89">
        <f>'법정동(2013)'!J112-'법정동(2012)'!J114</f>
        <v>0</v>
      </c>
      <c r="K110" s="89">
        <f>'법정동(2013)'!K112-'법정동(2012)'!K114</f>
        <v>0</v>
      </c>
      <c r="L110" s="89">
        <f>'법정동(2013)'!L112-'법정동(2012)'!L114</f>
        <v>0</v>
      </c>
      <c r="M110" s="89">
        <f>'법정동(2013)'!M112-'법정동(2012)'!M114</f>
        <v>0</v>
      </c>
      <c r="N110" s="89">
        <f>'법정동(2013)'!N112-'법정동(2012)'!N114</f>
        <v>0</v>
      </c>
      <c r="O110" s="89">
        <f>'법정동(2013)'!O112-'법정동(2012)'!O114</f>
        <v>0</v>
      </c>
      <c r="P110" s="89">
        <f>'법정동(2013)'!P112-'법정동(2012)'!P114</f>
        <v>0</v>
      </c>
      <c r="Q110" s="89">
        <f>'법정동(2013)'!Q112-'법정동(2012)'!Q114</f>
        <v>0</v>
      </c>
      <c r="R110" s="89">
        <f>'법정동(2013)'!R112-'법정동(2012)'!R114</f>
        <v>0</v>
      </c>
      <c r="S110" s="89">
        <f>'법정동(2013)'!S112-'법정동(2012)'!S114</f>
        <v>3</v>
      </c>
      <c r="T110" s="89">
        <f>'법정동(2013)'!T112-'법정동(2012)'!T114</f>
        <v>0</v>
      </c>
      <c r="U110" s="89">
        <f>'법정동(2013)'!U112-'법정동(2012)'!U114</f>
        <v>0</v>
      </c>
      <c r="V110" s="89">
        <f>'법정동(2013)'!V112-'법정동(2012)'!V114</f>
        <v>0</v>
      </c>
      <c r="W110" s="89">
        <f>'법정동(2013)'!W112-'법정동(2012)'!W114</f>
        <v>0</v>
      </c>
      <c r="X110" s="89">
        <f>'법정동(2013)'!X112-'법정동(2012)'!X114</f>
        <v>0</v>
      </c>
      <c r="Y110" s="89">
        <f>'법정동(2013)'!Y112-'법정동(2012)'!Y114</f>
        <v>0</v>
      </c>
      <c r="Z110" s="89">
        <f>'법정동(2013)'!Z112-'법정동(2012)'!Z114</f>
        <v>0</v>
      </c>
      <c r="AA110" s="89">
        <f>'법정동(2013)'!AA112-'법정동(2012)'!AA114</f>
        <v>0</v>
      </c>
      <c r="AB110" s="89">
        <f>'법정동(2013)'!AB112-'법정동(2012)'!AB114</f>
        <v>0</v>
      </c>
      <c r="AC110" s="89">
        <f>'법정동(2013)'!AC112-'법정동(2012)'!AC114</f>
        <v>0</v>
      </c>
      <c r="AD110" s="89">
        <f>'법정동(2013)'!AD112-'법정동(2012)'!AD114</f>
        <v>0</v>
      </c>
      <c r="AE110" s="89">
        <f>'법정동(2013)'!AE112-'법정동(2012)'!AE114</f>
        <v>0</v>
      </c>
      <c r="AF110" s="89">
        <f>'법정동(2013)'!AF112-'법정동(2012)'!AF114</f>
        <v>0</v>
      </c>
      <c r="AG110" s="89">
        <f>'법정동(2013)'!AG112-'법정동(2012)'!AG114</f>
        <v>0</v>
      </c>
      <c r="AH110" s="89">
        <f>'법정동(2013)'!AH112-'법정동(2012)'!AH114</f>
        <v>0</v>
      </c>
      <c r="AI110" s="89">
        <f>'법정동(2013)'!AI112-'법정동(2012)'!AI114</f>
        <v>0</v>
      </c>
      <c r="AJ110" s="89">
        <f>'법정동(2013)'!AJ112-'법정동(2012)'!AJ114</f>
        <v>0</v>
      </c>
      <c r="AK110" s="89">
        <f>'법정동(2013)'!AK112-'법정동(2012)'!AK114</f>
        <v>0</v>
      </c>
      <c r="AL110" s="89">
        <f>'법정동(2013)'!AL112-'법정동(2012)'!AL114</f>
        <v>0</v>
      </c>
      <c r="AM110" s="89">
        <f>'법정동(2013)'!AM112-'법정동(2012)'!AM114</f>
        <v>0</v>
      </c>
      <c r="AN110" s="89">
        <f>'법정동(2013)'!AN112-'법정동(2012)'!AN114</f>
        <v>0</v>
      </c>
      <c r="AO110" s="89">
        <f>'법정동(2013)'!AO112-'법정동(2012)'!AO114</f>
        <v>0</v>
      </c>
      <c r="AP110" s="89">
        <f>'법정동(2013)'!AP112-'법정동(2012)'!AP114</f>
        <v>0</v>
      </c>
      <c r="AQ110" s="89">
        <f>'법정동(2013)'!AQ112-'법정동(2012)'!AQ114</f>
        <v>0</v>
      </c>
      <c r="AR110" s="89">
        <f>'법정동(2013)'!AR112-'법정동(2012)'!AR114</f>
        <v>0</v>
      </c>
      <c r="AS110" s="89">
        <f>'법정동(2013)'!AS112-'법정동(2012)'!AS114</f>
        <v>0</v>
      </c>
      <c r="AT110" s="89">
        <f>'법정동(2013)'!AT112-'법정동(2012)'!AT114</f>
        <v>0</v>
      </c>
      <c r="AU110" s="89">
        <f>'법정동(2013)'!AU112-'법정동(2012)'!AU114</f>
        <v>0</v>
      </c>
      <c r="AV110" s="89">
        <f>'법정동(2013)'!AV112-'법정동(2012)'!AV114</f>
        <v>0</v>
      </c>
      <c r="AW110" s="89">
        <f>'법정동(2013)'!AW112-'법정동(2012)'!AW114</f>
        <v>0</v>
      </c>
      <c r="AX110" s="89">
        <f>'법정동(2013)'!AX112-'법정동(2012)'!AX114</f>
        <v>0</v>
      </c>
      <c r="AY110" s="89">
        <f>'법정동(2013)'!AY112-'법정동(2012)'!AY114</f>
        <v>0</v>
      </c>
      <c r="AZ110" s="89">
        <f>'법정동(2013)'!AZ112-'법정동(2012)'!AZ114</f>
        <v>0</v>
      </c>
      <c r="BA110" s="89">
        <f>'법정동(2013)'!BA112-'법정동(2012)'!BA114</f>
        <v>0</v>
      </c>
      <c r="BB110" s="89">
        <f>'법정동(2013)'!BB112-'법정동(2012)'!BB114</f>
        <v>0</v>
      </c>
      <c r="BC110" s="89">
        <f>'법정동(2013)'!BC112-'법정동(2012)'!BC114</f>
        <v>0</v>
      </c>
      <c r="BD110" s="89">
        <f>'법정동(2013)'!BD112-'법정동(2012)'!BD114</f>
        <v>0</v>
      </c>
      <c r="BE110" s="89">
        <f>'법정동(2013)'!BE112-'법정동(2012)'!BE114</f>
        <v>0</v>
      </c>
      <c r="BF110" s="89">
        <f>'법정동(2013)'!BF112-'법정동(2012)'!BF114</f>
        <v>0</v>
      </c>
      <c r="BG110" s="89">
        <f>'법정동(2013)'!BG112-'법정동(2012)'!BG114</f>
        <v>0</v>
      </c>
    </row>
    <row r="111" spans="1:59" s="84" customFormat="1" ht="21.75" customHeight="1">
      <c r="A111" s="88" t="s">
        <v>114</v>
      </c>
      <c r="B111" s="89">
        <f>'법정동(2013)'!B113-'법정동(2012)'!B115</f>
        <v>-488</v>
      </c>
      <c r="C111" s="89">
        <f>'법정동(2013)'!C113-'법정동(2012)'!C115</f>
        <v>9</v>
      </c>
      <c r="D111" s="89">
        <f>'법정동(2013)'!D113-'법정동(2012)'!D115</f>
        <v>-2755</v>
      </c>
      <c r="E111" s="89">
        <f>'법정동(2013)'!E113-'법정동(2012)'!E115</f>
        <v>1</v>
      </c>
      <c r="F111" s="89">
        <f>'법정동(2013)'!F113-'법정동(2012)'!F115</f>
        <v>0</v>
      </c>
      <c r="G111" s="89">
        <f>'법정동(2013)'!G113-'법정동(2012)'!G115</f>
        <v>0</v>
      </c>
      <c r="H111" s="89">
        <f>'법정동(2013)'!H113-'법정동(2012)'!H115</f>
        <v>0</v>
      </c>
      <c r="I111" s="89">
        <f>'법정동(2013)'!I113-'법정동(2012)'!I115</f>
        <v>0</v>
      </c>
      <c r="J111" s="89">
        <f>'법정동(2013)'!J113-'법정동(2012)'!J115</f>
        <v>0</v>
      </c>
      <c r="K111" s="89">
        <f>'법정동(2013)'!K113-'법정동(2012)'!K115</f>
        <v>0</v>
      </c>
      <c r="L111" s="89">
        <f>'법정동(2013)'!L113-'법정동(2012)'!L115</f>
        <v>-3554</v>
      </c>
      <c r="M111" s="89">
        <f>'법정동(2013)'!M113-'법정동(2012)'!M115</f>
        <v>-1</v>
      </c>
      <c r="N111" s="89">
        <f>'법정동(2013)'!N113-'법정동(2012)'!N115</f>
        <v>0</v>
      </c>
      <c r="O111" s="89">
        <f>'법정동(2013)'!O113-'법정동(2012)'!O115</f>
        <v>0</v>
      </c>
      <c r="P111" s="89">
        <f>'법정동(2013)'!P113-'법정동(2012)'!P115</f>
        <v>0</v>
      </c>
      <c r="Q111" s="89">
        <f>'법정동(2013)'!Q113-'법정동(2012)'!Q115</f>
        <v>0</v>
      </c>
      <c r="R111" s="89">
        <f>'법정동(2013)'!R113-'법정동(2012)'!R115</f>
        <v>1753</v>
      </c>
      <c r="S111" s="89">
        <f>'법정동(2013)'!S113-'법정동(2012)'!S115</f>
        <v>4</v>
      </c>
      <c r="T111" s="89">
        <f>'법정동(2013)'!T113-'법정동(2012)'!T115</f>
        <v>0</v>
      </c>
      <c r="U111" s="89">
        <f>'법정동(2013)'!U113-'법정동(2012)'!U115</f>
        <v>0</v>
      </c>
      <c r="V111" s="89">
        <f>'법정동(2013)'!V113-'법정동(2012)'!V115</f>
        <v>0</v>
      </c>
      <c r="W111" s="89">
        <f>'법정동(2013)'!W113-'법정동(2012)'!W115</f>
        <v>2</v>
      </c>
      <c r="X111" s="89">
        <f>'법정동(2013)'!X113-'법정동(2012)'!X115</f>
        <v>0</v>
      </c>
      <c r="Y111" s="89">
        <f>'법정동(2013)'!Y113-'법정동(2012)'!Y115</f>
        <v>0</v>
      </c>
      <c r="Z111" s="89">
        <f>'법정동(2013)'!Z113-'법정동(2012)'!Z115</f>
        <v>0</v>
      </c>
      <c r="AA111" s="89">
        <f>'법정동(2013)'!AA113-'법정동(2012)'!AA115</f>
        <v>0</v>
      </c>
      <c r="AB111" s="89">
        <f>'법정동(2013)'!AB113-'법정동(2012)'!AB115</f>
        <v>0</v>
      </c>
      <c r="AC111" s="89">
        <f>'법정동(2013)'!AC113-'법정동(2012)'!AC115</f>
        <v>0</v>
      </c>
      <c r="AD111" s="89">
        <f>'법정동(2013)'!AD113-'법정동(2012)'!AD115</f>
        <v>0</v>
      </c>
      <c r="AE111" s="89">
        <f>'법정동(2013)'!AE113-'법정동(2012)'!AE115</f>
        <v>0</v>
      </c>
      <c r="AF111" s="89">
        <f>'법정동(2013)'!AF113-'법정동(2012)'!AF115</f>
        <v>0</v>
      </c>
      <c r="AG111" s="89">
        <f>'법정동(2013)'!AG113-'법정동(2012)'!AG115</f>
        <v>0</v>
      </c>
      <c r="AH111" s="89">
        <f>'법정동(2013)'!AH113-'법정동(2012)'!AH115</f>
        <v>0</v>
      </c>
      <c r="AI111" s="89">
        <f>'법정동(2013)'!AI113-'법정동(2012)'!AI115</f>
        <v>0</v>
      </c>
      <c r="AJ111" s="89">
        <f>'법정동(2013)'!AJ113-'법정동(2012)'!AJ115</f>
        <v>0</v>
      </c>
      <c r="AK111" s="89">
        <f>'법정동(2013)'!AK113-'법정동(2012)'!AK115</f>
        <v>0</v>
      </c>
      <c r="AL111" s="89">
        <f>'법정동(2013)'!AL113-'법정동(2012)'!AL115</f>
        <v>0</v>
      </c>
      <c r="AM111" s="89">
        <f>'법정동(2013)'!AM113-'법정동(2012)'!AM115</f>
        <v>0</v>
      </c>
      <c r="AN111" s="89">
        <f>'법정동(2013)'!AN113-'법정동(2012)'!AN115</f>
        <v>0</v>
      </c>
      <c r="AO111" s="89">
        <f>'법정동(2013)'!AO113-'법정동(2012)'!AO115</f>
        <v>0</v>
      </c>
      <c r="AP111" s="89">
        <f>'법정동(2013)'!AP113-'법정동(2012)'!AP115</f>
        <v>662</v>
      </c>
      <c r="AQ111" s="89">
        <f>'법정동(2013)'!AQ113-'법정동(2012)'!AQ115</f>
        <v>1</v>
      </c>
      <c r="AR111" s="89">
        <f>'법정동(2013)'!AR113-'법정동(2012)'!AR115</f>
        <v>0</v>
      </c>
      <c r="AS111" s="89">
        <f>'법정동(2013)'!AS113-'법정동(2012)'!AS115</f>
        <v>0</v>
      </c>
      <c r="AT111" s="89">
        <f>'법정동(2013)'!AT113-'법정동(2012)'!AT115</f>
        <v>0</v>
      </c>
      <c r="AU111" s="89">
        <f>'법정동(2013)'!AU113-'법정동(2012)'!AU115</f>
        <v>0</v>
      </c>
      <c r="AV111" s="89">
        <f>'법정동(2013)'!AV113-'법정동(2012)'!AV115</f>
        <v>0</v>
      </c>
      <c r="AW111" s="89">
        <f>'법정동(2013)'!AW113-'법정동(2012)'!AW115</f>
        <v>0</v>
      </c>
      <c r="AX111" s="89">
        <f>'법정동(2013)'!AX113-'법정동(2012)'!AX115</f>
        <v>0</v>
      </c>
      <c r="AY111" s="89">
        <f>'법정동(2013)'!AY113-'법정동(2012)'!AY115</f>
        <v>0</v>
      </c>
      <c r="AZ111" s="89">
        <f>'법정동(2013)'!AZ113-'법정동(2012)'!AZ115</f>
        <v>1000</v>
      </c>
      <c r="BA111" s="89">
        <f>'법정동(2013)'!BA113-'법정동(2012)'!BA115</f>
        <v>1</v>
      </c>
      <c r="BB111" s="89">
        <f>'법정동(2013)'!BB113-'법정동(2012)'!BB115</f>
        <v>0</v>
      </c>
      <c r="BC111" s="89">
        <f>'법정동(2013)'!BC113-'법정동(2012)'!BC115</f>
        <v>0</v>
      </c>
      <c r="BD111" s="89">
        <f>'법정동(2013)'!BD113-'법정동(2012)'!BD115</f>
        <v>2406</v>
      </c>
      <c r="BE111" s="89">
        <f>'법정동(2013)'!BE113-'법정동(2012)'!BE115</f>
        <v>1</v>
      </c>
      <c r="BF111" s="89">
        <f>'법정동(2013)'!BF113-'법정동(2012)'!BF115</f>
        <v>0</v>
      </c>
      <c r="BG111" s="89">
        <f>'법정동(2013)'!BG113-'법정동(2012)'!BG115</f>
        <v>0</v>
      </c>
    </row>
    <row r="112" spans="1:59" s="84" customFormat="1" ht="21.75" customHeight="1">
      <c r="A112" s="88" t="s">
        <v>115</v>
      </c>
      <c r="B112" s="89">
        <f>'법정동(2013)'!B114-'법정동(2012)'!B116</f>
        <v>0</v>
      </c>
      <c r="C112" s="89">
        <f>'법정동(2013)'!C114-'법정동(2012)'!C116</f>
        <v>1</v>
      </c>
      <c r="D112" s="89">
        <f>'법정동(2013)'!D114-'법정동(2012)'!D116</f>
        <v>-215</v>
      </c>
      <c r="E112" s="89">
        <f>'법정동(2013)'!E114-'법정동(2012)'!E116</f>
        <v>-1</v>
      </c>
      <c r="F112" s="89">
        <f>'법정동(2013)'!F114-'법정동(2012)'!F116</f>
        <v>0</v>
      </c>
      <c r="G112" s="89">
        <f>'법정동(2013)'!G114-'법정동(2012)'!G116</f>
        <v>0</v>
      </c>
      <c r="H112" s="89">
        <f>'법정동(2013)'!H114-'법정동(2012)'!H116</f>
        <v>0</v>
      </c>
      <c r="I112" s="89">
        <f>'법정동(2013)'!I114-'법정동(2012)'!I116</f>
        <v>0</v>
      </c>
      <c r="J112" s="89">
        <f>'법정동(2013)'!J114-'법정동(2012)'!J116</f>
        <v>0</v>
      </c>
      <c r="K112" s="89">
        <f>'법정동(2013)'!K114-'법정동(2012)'!K116</f>
        <v>0</v>
      </c>
      <c r="L112" s="89">
        <f>'법정동(2013)'!L114-'법정동(2012)'!L116</f>
        <v>0</v>
      </c>
      <c r="M112" s="89">
        <f>'법정동(2013)'!M114-'법정동(2012)'!M116</f>
        <v>0</v>
      </c>
      <c r="N112" s="89">
        <f>'법정동(2013)'!N114-'법정동(2012)'!N116</f>
        <v>0</v>
      </c>
      <c r="O112" s="89">
        <f>'법정동(2013)'!O114-'법정동(2012)'!O116</f>
        <v>0</v>
      </c>
      <c r="P112" s="89">
        <f>'법정동(2013)'!P114-'법정동(2012)'!P116</f>
        <v>0</v>
      </c>
      <c r="Q112" s="89">
        <f>'법정동(2013)'!Q114-'법정동(2012)'!Q116</f>
        <v>0</v>
      </c>
      <c r="R112" s="89">
        <f>'법정동(2013)'!R114-'법정동(2012)'!R116</f>
        <v>112</v>
      </c>
      <c r="S112" s="89">
        <f>'법정동(2013)'!S114-'법정동(2012)'!S116</f>
        <v>1</v>
      </c>
      <c r="T112" s="89">
        <f>'법정동(2013)'!T114-'법정동(2012)'!T116</f>
        <v>0</v>
      </c>
      <c r="U112" s="89">
        <f>'법정동(2013)'!U114-'법정동(2012)'!U116</f>
        <v>0</v>
      </c>
      <c r="V112" s="89">
        <f>'법정동(2013)'!V114-'법정동(2012)'!V116</f>
        <v>0</v>
      </c>
      <c r="W112" s="89">
        <f>'법정동(2013)'!W114-'법정동(2012)'!W116</f>
        <v>0</v>
      </c>
      <c r="X112" s="89">
        <f>'법정동(2013)'!X114-'법정동(2012)'!X116</f>
        <v>0</v>
      </c>
      <c r="Y112" s="89">
        <f>'법정동(2013)'!Y114-'법정동(2012)'!Y116</f>
        <v>0</v>
      </c>
      <c r="Z112" s="89">
        <f>'법정동(2013)'!Z114-'법정동(2012)'!Z116</f>
        <v>0</v>
      </c>
      <c r="AA112" s="89">
        <f>'법정동(2013)'!AA114-'법정동(2012)'!AA116</f>
        <v>0</v>
      </c>
      <c r="AB112" s="89">
        <f>'법정동(2013)'!AB114-'법정동(2012)'!AB116</f>
        <v>0</v>
      </c>
      <c r="AC112" s="89">
        <f>'법정동(2013)'!AC114-'법정동(2012)'!AC116</f>
        <v>0</v>
      </c>
      <c r="AD112" s="89">
        <f>'법정동(2013)'!AD114-'법정동(2012)'!AD116</f>
        <v>103</v>
      </c>
      <c r="AE112" s="89">
        <f>'법정동(2013)'!AE114-'법정동(2012)'!AE116</f>
        <v>1</v>
      </c>
      <c r="AF112" s="89">
        <f>'법정동(2013)'!AF114-'법정동(2012)'!AF116</f>
        <v>0</v>
      </c>
      <c r="AG112" s="89">
        <f>'법정동(2013)'!AG114-'법정동(2012)'!AG116</f>
        <v>0</v>
      </c>
      <c r="AH112" s="89">
        <f>'법정동(2013)'!AH114-'법정동(2012)'!AH116</f>
        <v>0</v>
      </c>
      <c r="AI112" s="89">
        <f>'법정동(2013)'!AI114-'법정동(2012)'!AI116</f>
        <v>0</v>
      </c>
      <c r="AJ112" s="89">
        <f>'법정동(2013)'!AJ114-'법정동(2012)'!AJ116</f>
        <v>0</v>
      </c>
      <c r="AK112" s="89">
        <f>'법정동(2013)'!AK114-'법정동(2012)'!AK116</f>
        <v>0</v>
      </c>
      <c r="AL112" s="89">
        <f>'법정동(2013)'!AL114-'법정동(2012)'!AL116</f>
        <v>0</v>
      </c>
      <c r="AM112" s="89">
        <f>'법정동(2013)'!AM114-'법정동(2012)'!AM116</f>
        <v>0</v>
      </c>
      <c r="AN112" s="89">
        <f>'법정동(2013)'!AN114-'법정동(2012)'!AN116</f>
        <v>0</v>
      </c>
      <c r="AO112" s="89">
        <f>'법정동(2013)'!AO114-'법정동(2012)'!AO116</f>
        <v>0</v>
      </c>
      <c r="AP112" s="89">
        <f>'법정동(2013)'!AP114-'법정동(2012)'!AP116</f>
        <v>0</v>
      </c>
      <c r="AQ112" s="89">
        <f>'법정동(2013)'!AQ114-'법정동(2012)'!AQ116</f>
        <v>0</v>
      </c>
      <c r="AR112" s="89">
        <f>'법정동(2013)'!AR114-'법정동(2012)'!AR116</f>
        <v>0</v>
      </c>
      <c r="AS112" s="89">
        <f>'법정동(2013)'!AS114-'법정동(2012)'!AS116</f>
        <v>0</v>
      </c>
      <c r="AT112" s="89">
        <f>'법정동(2013)'!AT114-'법정동(2012)'!AT116</f>
        <v>0</v>
      </c>
      <c r="AU112" s="89">
        <f>'법정동(2013)'!AU114-'법정동(2012)'!AU116</f>
        <v>0</v>
      </c>
      <c r="AV112" s="89">
        <f>'법정동(2013)'!AV114-'법정동(2012)'!AV116</f>
        <v>0</v>
      </c>
      <c r="AW112" s="89">
        <f>'법정동(2013)'!AW114-'법정동(2012)'!AW116</f>
        <v>0</v>
      </c>
      <c r="AX112" s="89">
        <f>'법정동(2013)'!AX114-'법정동(2012)'!AX116</f>
        <v>0</v>
      </c>
      <c r="AY112" s="89">
        <f>'법정동(2013)'!AY114-'법정동(2012)'!AY116</f>
        <v>0</v>
      </c>
      <c r="AZ112" s="89">
        <f>'법정동(2013)'!AZ114-'법정동(2012)'!AZ116</f>
        <v>0</v>
      </c>
      <c r="BA112" s="89">
        <f>'법정동(2013)'!BA114-'법정동(2012)'!BA116</f>
        <v>0</v>
      </c>
      <c r="BB112" s="89">
        <f>'법정동(2013)'!BB114-'법정동(2012)'!BB116</f>
        <v>0</v>
      </c>
      <c r="BC112" s="89">
        <f>'법정동(2013)'!BC114-'법정동(2012)'!BC116</f>
        <v>0</v>
      </c>
      <c r="BD112" s="89">
        <f>'법정동(2013)'!BD114-'법정동(2012)'!BD116</f>
        <v>0</v>
      </c>
      <c r="BE112" s="89">
        <f>'법정동(2013)'!BE114-'법정동(2012)'!BE116</f>
        <v>0</v>
      </c>
      <c r="BF112" s="89">
        <f>'법정동(2013)'!BF114-'법정동(2012)'!BF116</f>
        <v>0</v>
      </c>
      <c r="BG112" s="89">
        <f>'법정동(2013)'!BG114-'법정동(2012)'!BG116</f>
        <v>0</v>
      </c>
    </row>
    <row r="113" spans="1:59" s="84" customFormat="1" ht="21.75" customHeight="1">
      <c r="A113" s="88" t="s">
        <v>116</v>
      </c>
      <c r="B113" s="89">
        <f>'법정동(2013)'!B115-'법정동(2012)'!B117</f>
        <v>0</v>
      </c>
      <c r="C113" s="89">
        <f>'법정동(2013)'!C115-'법정동(2012)'!C117</f>
        <v>-2</v>
      </c>
      <c r="D113" s="89">
        <f>'법정동(2013)'!D115-'법정동(2012)'!D117</f>
        <v>-142</v>
      </c>
      <c r="E113" s="89">
        <f>'법정동(2013)'!E115-'법정동(2012)'!E117</f>
        <v>-2</v>
      </c>
      <c r="F113" s="89">
        <f>'법정동(2013)'!F115-'법정동(2012)'!F117</f>
        <v>0</v>
      </c>
      <c r="G113" s="89">
        <f>'법정동(2013)'!G115-'법정동(2012)'!G117</f>
        <v>0</v>
      </c>
      <c r="H113" s="89">
        <f>'법정동(2013)'!H115-'법정동(2012)'!H117</f>
        <v>0</v>
      </c>
      <c r="I113" s="89">
        <f>'법정동(2013)'!I115-'법정동(2012)'!I117</f>
        <v>0</v>
      </c>
      <c r="J113" s="89">
        <f>'법정동(2013)'!J115-'법정동(2012)'!J117</f>
        <v>0</v>
      </c>
      <c r="K113" s="89">
        <f>'법정동(2013)'!K115-'법정동(2012)'!K117</f>
        <v>0</v>
      </c>
      <c r="L113" s="89">
        <f>'법정동(2013)'!L115-'법정동(2012)'!L117</f>
        <v>0</v>
      </c>
      <c r="M113" s="89">
        <f>'법정동(2013)'!M115-'법정동(2012)'!M117</f>
        <v>0</v>
      </c>
      <c r="N113" s="89">
        <f>'법정동(2013)'!N115-'법정동(2012)'!N117</f>
        <v>0</v>
      </c>
      <c r="O113" s="89">
        <f>'법정동(2013)'!O115-'법정동(2012)'!O117</f>
        <v>0</v>
      </c>
      <c r="P113" s="89">
        <f>'법정동(2013)'!P115-'법정동(2012)'!P117</f>
        <v>0</v>
      </c>
      <c r="Q113" s="89">
        <f>'법정동(2013)'!Q115-'법정동(2012)'!Q117</f>
        <v>0</v>
      </c>
      <c r="R113" s="89">
        <f>'법정동(2013)'!R115-'법정동(2012)'!R117</f>
        <v>142</v>
      </c>
      <c r="S113" s="89">
        <f>'법정동(2013)'!S115-'법정동(2012)'!S117</f>
        <v>0</v>
      </c>
      <c r="T113" s="89">
        <f>'법정동(2013)'!T115-'법정동(2012)'!T117</f>
        <v>0</v>
      </c>
      <c r="U113" s="89">
        <f>'법정동(2013)'!U115-'법정동(2012)'!U117</f>
        <v>0</v>
      </c>
      <c r="V113" s="89">
        <f>'법정동(2013)'!V115-'법정동(2012)'!V117</f>
        <v>0</v>
      </c>
      <c r="W113" s="89">
        <f>'법정동(2013)'!W115-'법정동(2012)'!W117</f>
        <v>0</v>
      </c>
      <c r="X113" s="89">
        <f>'법정동(2013)'!X115-'법정동(2012)'!X117</f>
        <v>0</v>
      </c>
      <c r="Y113" s="89">
        <f>'법정동(2013)'!Y115-'법정동(2012)'!Y117</f>
        <v>0</v>
      </c>
      <c r="Z113" s="89">
        <f>'법정동(2013)'!Z115-'법정동(2012)'!Z117</f>
        <v>0</v>
      </c>
      <c r="AA113" s="89">
        <f>'법정동(2013)'!AA115-'법정동(2012)'!AA117</f>
        <v>0</v>
      </c>
      <c r="AB113" s="89">
        <f>'법정동(2013)'!AB115-'법정동(2012)'!AB117</f>
        <v>0</v>
      </c>
      <c r="AC113" s="89">
        <f>'법정동(2013)'!AC115-'법정동(2012)'!AC117</f>
        <v>0</v>
      </c>
      <c r="AD113" s="89">
        <f>'법정동(2013)'!AD115-'법정동(2012)'!AD117</f>
        <v>0</v>
      </c>
      <c r="AE113" s="89">
        <f>'법정동(2013)'!AE115-'법정동(2012)'!AE117</f>
        <v>0</v>
      </c>
      <c r="AF113" s="89">
        <f>'법정동(2013)'!AF115-'법정동(2012)'!AF117</f>
        <v>0</v>
      </c>
      <c r="AG113" s="89">
        <f>'법정동(2013)'!AG115-'법정동(2012)'!AG117</f>
        <v>0</v>
      </c>
      <c r="AH113" s="89">
        <f>'법정동(2013)'!AH115-'법정동(2012)'!AH117</f>
        <v>0</v>
      </c>
      <c r="AI113" s="89">
        <f>'법정동(2013)'!AI115-'법정동(2012)'!AI117</f>
        <v>0</v>
      </c>
      <c r="AJ113" s="89">
        <f>'법정동(2013)'!AJ115-'법정동(2012)'!AJ117</f>
        <v>0</v>
      </c>
      <c r="AK113" s="89">
        <f>'법정동(2013)'!AK115-'법정동(2012)'!AK117</f>
        <v>0</v>
      </c>
      <c r="AL113" s="89">
        <f>'법정동(2013)'!AL115-'법정동(2012)'!AL117</f>
        <v>0</v>
      </c>
      <c r="AM113" s="89">
        <f>'법정동(2013)'!AM115-'법정동(2012)'!AM117</f>
        <v>0</v>
      </c>
      <c r="AN113" s="89">
        <f>'법정동(2013)'!AN115-'법정동(2012)'!AN117</f>
        <v>0</v>
      </c>
      <c r="AO113" s="89">
        <f>'법정동(2013)'!AO115-'법정동(2012)'!AO117</f>
        <v>0</v>
      </c>
      <c r="AP113" s="89">
        <f>'법정동(2013)'!AP115-'법정동(2012)'!AP117</f>
        <v>0</v>
      </c>
      <c r="AQ113" s="89">
        <f>'법정동(2013)'!AQ115-'법정동(2012)'!AQ117</f>
        <v>0</v>
      </c>
      <c r="AR113" s="89">
        <f>'법정동(2013)'!AR115-'법정동(2012)'!AR117</f>
        <v>0</v>
      </c>
      <c r="AS113" s="89">
        <f>'법정동(2013)'!AS115-'법정동(2012)'!AS117</f>
        <v>0</v>
      </c>
      <c r="AT113" s="89">
        <f>'법정동(2013)'!AT115-'법정동(2012)'!AT117</f>
        <v>0</v>
      </c>
      <c r="AU113" s="89">
        <f>'법정동(2013)'!AU115-'법정동(2012)'!AU117</f>
        <v>0</v>
      </c>
      <c r="AV113" s="89">
        <f>'법정동(2013)'!AV115-'법정동(2012)'!AV117</f>
        <v>0</v>
      </c>
      <c r="AW113" s="89">
        <f>'법정동(2013)'!AW115-'법정동(2012)'!AW117</f>
        <v>0</v>
      </c>
      <c r="AX113" s="89">
        <f>'법정동(2013)'!AX115-'법정동(2012)'!AX117</f>
        <v>0</v>
      </c>
      <c r="AY113" s="89">
        <f>'법정동(2013)'!AY115-'법정동(2012)'!AY117</f>
        <v>0</v>
      </c>
      <c r="AZ113" s="89">
        <f>'법정동(2013)'!AZ115-'법정동(2012)'!AZ117</f>
        <v>0</v>
      </c>
      <c r="BA113" s="89">
        <f>'법정동(2013)'!BA115-'법정동(2012)'!BA117</f>
        <v>0</v>
      </c>
      <c r="BB113" s="89">
        <f>'법정동(2013)'!BB115-'법정동(2012)'!BB117</f>
        <v>0</v>
      </c>
      <c r="BC113" s="89">
        <f>'법정동(2013)'!BC115-'법정동(2012)'!BC117</f>
        <v>0</v>
      </c>
      <c r="BD113" s="89">
        <f>'법정동(2013)'!BD115-'법정동(2012)'!BD117</f>
        <v>0</v>
      </c>
      <c r="BE113" s="89">
        <f>'법정동(2013)'!BE115-'법정동(2012)'!BE117</f>
        <v>0</v>
      </c>
      <c r="BF113" s="89">
        <f>'법정동(2013)'!BF115-'법정동(2012)'!BF117</f>
        <v>0</v>
      </c>
      <c r="BG113" s="89">
        <f>'법정동(2013)'!BG115-'법정동(2012)'!BG117</f>
        <v>0</v>
      </c>
    </row>
    <row r="114" spans="1:59" s="84" customFormat="1" ht="21.75" customHeight="1">
      <c r="A114" s="88" t="s">
        <v>117</v>
      </c>
      <c r="B114" s="89">
        <f>'법정동(2013)'!B116-'법정동(2012)'!B118</f>
        <v>0</v>
      </c>
      <c r="C114" s="89">
        <f>'법정동(2013)'!C116-'법정동(2012)'!C118</f>
        <v>5</v>
      </c>
      <c r="D114" s="89">
        <f>'법정동(2013)'!D116-'법정동(2012)'!D118</f>
        <v>-33058</v>
      </c>
      <c r="E114" s="89">
        <f>'법정동(2013)'!E116-'법정동(2012)'!E118</f>
        <v>-45</v>
      </c>
      <c r="F114" s="89">
        <f>'법정동(2013)'!F116-'법정동(2012)'!F118</f>
        <v>0</v>
      </c>
      <c r="G114" s="89">
        <f>'법정동(2013)'!G116-'법정동(2012)'!G118</f>
        <v>0</v>
      </c>
      <c r="H114" s="89">
        <f>'법정동(2013)'!H116-'법정동(2012)'!H118</f>
        <v>0</v>
      </c>
      <c r="I114" s="89">
        <f>'법정동(2013)'!I116-'법정동(2012)'!I118</f>
        <v>0</v>
      </c>
      <c r="J114" s="89">
        <f>'법정동(2013)'!J116-'법정동(2012)'!J118</f>
        <v>0</v>
      </c>
      <c r="K114" s="89">
        <f>'법정동(2013)'!K116-'법정동(2012)'!K118</f>
        <v>0</v>
      </c>
      <c r="L114" s="89">
        <f>'법정동(2013)'!L116-'법정동(2012)'!L118</f>
        <v>0</v>
      </c>
      <c r="M114" s="89">
        <f>'법정동(2013)'!M116-'법정동(2012)'!M118</f>
        <v>0</v>
      </c>
      <c r="N114" s="89">
        <f>'법정동(2013)'!N116-'법정동(2012)'!N118</f>
        <v>0</v>
      </c>
      <c r="O114" s="89">
        <f>'법정동(2013)'!O116-'법정동(2012)'!O118</f>
        <v>0</v>
      </c>
      <c r="P114" s="89">
        <f>'법정동(2013)'!P116-'법정동(2012)'!P118</f>
        <v>0</v>
      </c>
      <c r="Q114" s="89">
        <f>'법정동(2013)'!Q116-'법정동(2012)'!Q118</f>
        <v>0</v>
      </c>
      <c r="R114" s="89">
        <f>'법정동(2013)'!R116-'법정동(2012)'!R118</f>
        <v>-1387</v>
      </c>
      <c r="S114" s="89">
        <f>'법정동(2013)'!S116-'법정동(2012)'!S118</f>
        <v>0</v>
      </c>
      <c r="T114" s="89">
        <f>'법정동(2013)'!T116-'법정동(2012)'!T118</f>
        <v>0</v>
      </c>
      <c r="U114" s="89">
        <f>'법정동(2013)'!U116-'법정동(2012)'!U118</f>
        <v>0</v>
      </c>
      <c r="V114" s="89">
        <f>'법정동(2013)'!V116-'법정동(2012)'!V118</f>
        <v>0</v>
      </c>
      <c r="W114" s="89">
        <f>'법정동(2013)'!W116-'법정동(2012)'!W118</f>
        <v>0</v>
      </c>
      <c r="X114" s="89">
        <f>'법정동(2013)'!X116-'법정동(2012)'!X118</f>
        <v>0</v>
      </c>
      <c r="Y114" s="89">
        <f>'법정동(2013)'!Y116-'법정동(2012)'!Y118</f>
        <v>0</v>
      </c>
      <c r="Z114" s="89">
        <f>'법정동(2013)'!Z116-'법정동(2012)'!Z118</f>
        <v>0</v>
      </c>
      <c r="AA114" s="89">
        <f>'법정동(2013)'!AA116-'법정동(2012)'!AA118</f>
        <v>0</v>
      </c>
      <c r="AB114" s="89">
        <f>'법정동(2013)'!AB116-'법정동(2012)'!AB118</f>
        <v>0</v>
      </c>
      <c r="AC114" s="89">
        <f>'법정동(2013)'!AC116-'법정동(2012)'!AC118</f>
        <v>0</v>
      </c>
      <c r="AD114" s="89">
        <f>'법정동(2013)'!AD116-'법정동(2012)'!AD118</f>
        <v>7092</v>
      </c>
      <c r="AE114" s="89">
        <f>'법정동(2013)'!AE116-'법정동(2012)'!AE118</f>
        <v>19</v>
      </c>
      <c r="AF114" s="89">
        <f>'법정동(2013)'!AF116-'법정동(2012)'!AF118</f>
        <v>0</v>
      </c>
      <c r="AG114" s="89">
        <f>'법정동(2013)'!AG116-'법정동(2012)'!AG118</f>
        <v>0</v>
      </c>
      <c r="AH114" s="89">
        <f>'법정동(2013)'!AH116-'법정동(2012)'!AH118</f>
        <v>0</v>
      </c>
      <c r="AI114" s="89">
        <f>'법정동(2013)'!AI116-'법정동(2012)'!AI118</f>
        <v>0</v>
      </c>
      <c r="AJ114" s="89">
        <f>'법정동(2013)'!AJ116-'법정동(2012)'!AJ118</f>
        <v>0</v>
      </c>
      <c r="AK114" s="89">
        <f>'법정동(2013)'!AK116-'법정동(2012)'!AK118</f>
        <v>0</v>
      </c>
      <c r="AL114" s="89">
        <f>'법정동(2013)'!AL116-'법정동(2012)'!AL118</f>
        <v>0</v>
      </c>
      <c r="AM114" s="89">
        <f>'법정동(2013)'!AM116-'법정동(2012)'!AM118</f>
        <v>0</v>
      </c>
      <c r="AN114" s="89">
        <f>'법정동(2013)'!AN116-'법정동(2012)'!AN118</f>
        <v>0</v>
      </c>
      <c r="AO114" s="89">
        <f>'법정동(2013)'!AO116-'법정동(2012)'!AO118</f>
        <v>0</v>
      </c>
      <c r="AP114" s="89">
        <f>'법정동(2013)'!AP116-'법정동(2012)'!AP118</f>
        <v>0</v>
      </c>
      <c r="AQ114" s="89">
        <f>'법정동(2013)'!AQ116-'법정동(2012)'!AQ118</f>
        <v>0</v>
      </c>
      <c r="AR114" s="89">
        <f>'법정동(2013)'!AR116-'법정동(2012)'!AR118</f>
        <v>0</v>
      </c>
      <c r="AS114" s="89">
        <f>'법정동(2013)'!AS116-'법정동(2012)'!AS118</f>
        <v>0</v>
      </c>
      <c r="AT114" s="89">
        <f>'법정동(2013)'!AT116-'법정동(2012)'!AT118</f>
        <v>0</v>
      </c>
      <c r="AU114" s="89">
        <f>'법정동(2013)'!AU116-'법정동(2012)'!AU118</f>
        <v>0</v>
      </c>
      <c r="AV114" s="89">
        <f>'법정동(2013)'!AV116-'법정동(2012)'!AV118</f>
        <v>0</v>
      </c>
      <c r="AW114" s="89">
        <f>'법정동(2013)'!AW116-'법정동(2012)'!AW118</f>
        <v>0</v>
      </c>
      <c r="AX114" s="89">
        <f>'법정동(2013)'!AX116-'법정동(2012)'!AX118</f>
        <v>0</v>
      </c>
      <c r="AY114" s="89">
        <f>'법정동(2013)'!AY116-'법정동(2012)'!AY118</f>
        <v>0</v>
      </c>
      <c r="AZ114" s="89">
        <f>'법정동(2013)'!AZ116-'법정동(2012)'!AZ118</f>
        <v>0</v>
      </c>
      <c r="BA114" s="89">
        <f>'법정동(2013)'!BA116-'법정동(2012)'!BA118</f>
        <v>0</v>
      </c>
      <c r="BB114" s="89">
        <f>'법정동(2013)'!BB116-'법정동(2012)'!BB118</f>
        <v>0</v>
      </c>
      <c r="BC114" s="89">
        <f>'법정동(2013)'!BC116-'법정동(2012)'!BC118</f>
        <v>0</v>
      </c>
      <c r="BD114" s="89">
        <f>'법정동(2013)'!BD116-'법정동(2012)'!BD118</f>
        <v>-1560</v>
      </c>
      <c r="BE114" s="89">
        <f>'법정동(2013)'!BE116-'법정동(2012)'!BE118</f>
        <v>-5</v>
      </c>
      <c r="BF114" s="89">
        <f>'법정동(2013)'!BF116-'법정동(2012)'!BF118</f>
        <v>28913</v>
      </c>
      <c r="BG114" s="89">
        <f>'법정동(2013)'!BG116-'법정동(2012)'!BG118</f>
        <v>36</v>
      </c>
    </row>
    <row r="115" spans="1:59" s="84" customFormat="1" ht="21.75" customHeight="1">
      <c r="A115" s="88" t="s">
        <v>118</v>
      </c>
      <c r="B115" s="89">
        <f>'법정동(2013)'!B117-'법정동(2012)'!B119</f>
        <v>-1717</v>
      </c>
      <c r="C115" s="89">
        <f>'법정동(2013)'!C117-'법정동(2012)'!C119</f>
        <v>-1</v>
      </c>
      <c r="D115" s="89">
        <f>'법정동(2013)'!D117-'법정동(2012)'!D119</f>
        <v>0</v>
      </c>
      <c r="E115" s="89">
        <f>'법정동(2013)'!E117-'법정동(2012)'!E119</f>
        <v>0</v>
      </c>
      <c r="F115" s="89">
        <f>'법정동(2013)'!F117-'법정동(2012)'!F119</f>
        <v>0</v>
      </c>
      <c r="G115" s="89">
        <f>'법정동(2013)'!G117-'법정동(2012)'!G119</f>
        <v>0</v>
      </c>
      <c r="H115" s="89">
        <f>'법정동(2013)'!H117-'법정동(2012)'!H119</f>
        <v>0</v>
      </c>
      <c r="I115" s="89">
        <f>'법정동(2013)'!I117-'법정동(2012)'!I119</f>
        <v>0</v>
      </c>
      <c r="J115" s="89">
        <f>'법정동(2013)'!J117-'법정동(2012)'!J119</f>
        <v>0</v>
      </c>
      <c r="K115" s="89">
        <f>'법정동(2013)'!K117-'법정동(2012)'!K119</f>
        <v>0</v>
      </c>
      <c r="L115" s="89">
        <f>'법정동(2013)'!L117-'법정동(2012)'!L119</f>
        <v>0</v>
      </c>
      <c r="M115" s="89">
        <f>'법정동(2013)'!M117-'법정동(2012)'!M119</f>
        <v>0</v>
      </c>
      <c r="N115" s="89">
        <f>'법정동(2013)'!N117-'법정동(2012)'!N119</f>
        <v>0</v>
      </c>
      <c r="O115" s="89">
        <f>'법정동(2013)'!O117-'법정동(2012)'!O119</f>
        <v>0</v>
      </c>
      <c r="P115" s="89">
        <f>'법정동(2013)'!P117-'법정동(2012)'!P119</f>
        <v>0</v>
      </c>
      <c r="Q115" s="89">
        <f>'법정동(2013)'!Q117-'법정동(2012)'!Q119</f>
        <v>0</v>
      </c>
      <c r="R115" s="89">
        <f>'법정동(2013)'!R117-'법정동(2012)'!R119</f>
        <v>34</v>
      </c>
      <c r="S115" s="89">
        <f>'법정동(2013)'!S117-'법정동(2012)'!S119</f>
        <v>-1</v>
      </c>
      <c r="T115" s="89">
        <f>'법정동(2013)'!T117-'법정동(2012)'!T119</f>
        <v>0</v>
      </c>
      <c r="U115" s="89">
        <f>'법정동(2013)'!U117-'법정동(2012)'!U119</f>
        <v>0</v>
      </c>
      <c r="V115" s="89">
        <f>'법정동(2013)'!V117-'법정동(2012)'!V119</f>
        <v>0</v>
      </c>
      <c r="W115" s="89">
        <f>'법정동(2013)'!W117-'법정동(2012)'!W119</f>
        <v>0</v>
      </c>
      <c r="X115" s="89">
        <f>'법정동(2013)'!X117-'법정동(2012)'!X119</f>
        <v>0</v>
      </c>
      <c r="Y115" s="89">
        <f>'법정동(2013)'!Y117-'법정동(2012)'!Y119</f>
        <v>0</v>
      </c>
      <c r="Z115" s="89">
        <f>'법정동(2013)'!Z117-'법정동(2012)'!Z119</f>
        <v>0</v>
      </c>
      <c r="AA115" s="89">
        <f>'법정동(2013)'!AA117-'법정동(2012)'!AA119</f>
        <v>0</v>
      </c>
      <c r="AB115" s="89">
        <f>'법정동(2013)'!AB117-'법정동(2012)'!AB119</f>
        <v>0</v>
      </c>
      <c r="AC115" s="89">
        <f>'법정동(2013)'!AC117-'법정동(2012)'!AC119</f>
        <v>0</v>
      </c>
      <c r="AD115" s="89">
        <f>'법정동(2013)'!AD117-'법정동(2012)'!AD119</f>
        <v>-1751</v>
      </c>
      <c r="AE115" s="89">
        <f>'법정동(2013)'!AE117-'법정동(2012)'!AE119</f>
        <v>0</v>
      </c>
      <c r="AF115" s="89">
        <f>'법정동(2013)'!AF117-'법정동(2012)'!AF119</f>
        <v>0</v>
      </c>
      <c r="AG115" s="89">
        <f>'법정동(2013)'!AG117-'법정동(2012)'!AG119</f>
        <v>0</v>
      </c>
      <c r="AH115" s="89">
        <f>'법정동(2013)'!AH117-'법정동(2012)'!AH119</f>
        <v>0</v>
      </c>
      <c r="AI115" s="89">
        <f>'법정동(2013)'!AI117-'법정동(2012)'!AI119</f>
        <v>0</v>
      </c>
      <c r="AJ115" s="89">
        <f>'법정동(2013)'!AJ117-'법정동(2012)'!AJ119</f>
        <v>0</v>
      </c>
      <c r="AK115" s="89">
        <f>'법정동(2013)'!AK117-'법정동(2012)'!AK119</f>
        <v>0</v>
      </c>
      <c r="AL115" s="89">
        <f>'법정동(2013)'!AL117-'법정동(2012)'!AL119</f>
        <v>0</v>
      </c>
      <c r="AM115" s="89">
        <f>'법정동(2013)'!AM117-'법정동(2012)'!AM119</f>
        <v>0</v>
      </c>
      <c r="AN115" s="89">
        <f>'법정동(2013)'!AN117-'법정동(2012)'!AN119</f>
        <v>0</v>
      </c>
      <c r="AO115" s="89">
        <f>'법정동(2013)'!AO117-'법정동(2012)'!AO119</f>
        <v>0</v>
      </c>
      <c r="AP115" s="89">
        <f>'법정동(2013)'!AP117-'법정동(2012)'!AP119</f>
        <v>0</v>
      </c>
      <c r="AQ115" s="89">
        <f>'법정동(2013)'!AQ117-'법정동(2012)'!AQ119</f>
        <v>0</v>
      </c>
      <c r="AR115" s="89">
        <f>'법정동(2013)'!AR117-'법정동(2012)'!AR119</f>
        <v>0</v>
      </c>
      <c r="AS115" s="89">
        <f>'법정동(2013)'!AS117-'법정동(2012)'!AS119</f>
        <v>0</v>
      </c>
      <c r="AT115" s="89">
        <f>'법정동(2013)'!AT117-'법정동(2012)'!AT119</f>
        <v>0</v>
      </c>
      <c r="AU115" s="89">
        <f>'법정동(2013)'!AU117-'법정동(2012)'!AU119</f>
        <v>0</v>
      </c>
      <c r="AV115" s="89">
        <f>'법정동(2013)'!AV117-'법정동(2012)'!AV119</f>
        <v>0</v>
      </c>
      <c r="AW115" s="89">
        <f>'법정동(2013)'!AW117-'법정동(2012)'!AW119</f>
        <v>0</v>
      </c>
      <c r="AX115" s="89">
        <f>'법정동(2013)'!AX117-'법정동(2012)'!AX119</f>
        <v>0</v>
      </c>
      <c r="AY115" s="89">
        <f>'법정동(2013)'!AY117-'법정동(2012)'!AY119</f>
        <v>0</v>
      </c>
      <c r="AZ115" s="89">
        <f>'법정동(2013)'!AZ117-'법정동(2012)'!AZ119</f>
        <v>0</v>
      </c>
      <c r="BA115" s="89">
        <f>'법정동(2013)'!BA117-'법정동(2012)'!BA119</f>
        <v>0</v>
      </c>
      <c r="BB115" s="89">
        <f>'법정동(2013)'!BB117-'법정동(2012)'!BB119</f>
        <v>0</v>
      </c>
      <c r="BC115" s="89">
        <f>'법정동(2013)'!BC117-'법정동(2012)'!BC119</f>
        <v>0</v>
      </c>
      <c r="BD115" s="89">
        <f>'법정동(2013)'!BD117-'법정동(2012)'!BD119</f>
        <v>0</v>
      </c>
      <c r="BE115" s="89">
        <f>'법정동(2013)'!BE117-'법정동(2012)'!BE119</f>
        <v>0</v>
      </c>
      <c r="BF115" s="89">
        <f>'법정동(2013)'!BF117-'법정동(2012)'!BF119</f>
        <v>0</v>
      </c>
      <c r="BG115" s="89">
        <f>'법정동(2013)'!BG117-'법정동(2012)'!BG119</f>
        <v>0</v>
      </c>
    </row>
    <row r="116" spans="1:59" s="84" customFormat="1" ht="21.75" customHeight="1">
      <c r="A116" s="88" t="s">
        <v>119</v>
      </c>
      <c r="B116" s="89">
        <f>'법정동(2013)'!B118-'법정동(2012)'!B120</f>
        <v>-186</v>
      </c>
      <c r="C116" s="89">
        <f>'법정동(2013)'!C118-'법정동(2012)'!C120</f>
        <v>-7</v>
      </c>
      <c r="D116" s="89">
        <f>'법정동(2013)'!D118-'법정동(2012)'!D120</f>
        <v>-2859</v>
      </c>
      <c r="E116" s="89">
        <f>'법정동(2013)'!E118-'법정동(2012)'!E120</f>
        <v>0</v>
      </c>
      <c r="F116" s="89">
        <f>'법정동(2013)'!F118-'법정동(2012)'!F120</f>
        <v>-1371</v>
      </c>
      <c r="G116" s="89">
        <f>'법정동(2013)'!G118-'법정동(2012)'!G120</f>
        <v>2</v>
      </c>
      <c r="H116" s="89">
        <f>'법정동(2013)'!H118-'법정동(2012)'!H120</f>
        <v>0</v>
      </c>
      <c r="I116" s="89">
        <f>'법정동(2013)'!I118-'법정동(2012)'!I120</f>
        <v>0</v>
      </c>
      <c r="J116" s="89">
        <f>'법정동(2013)'!J118-'법정동(2012)'!J120</f>
        <v>0</v>
      </c>
      <c r="K116" s="89">
        <f>'법정동(2013)'!K118-'법정동(2012)'!K120</f>
        <v>0</v>
      </c>
      <c r="L116" s="89">
        <f>'법정동(2013)'!L118-'법정동(2012)'!L120</f>
        <v>-11126</v>
      </c>
      <c r="M116" s="89">
        <f>'법정동(2013)'!M118-'법정동(2012)'!M120</f>
        <v>-14</v>
      </c>
      <c r="N116" s="89">
        <f>'법정동(2013)'!N118-'법정동(2012)'!N120</f>
        <v>0</v>
      </c>
      <c r="O116" s="89">
        <f>'법정동(2013)'!O118-'법정동(2012)'!O120</f>
        <v>0</v>
      </c>
      <c r="P116" s="89">
        <f>'법정동(2013)'!P118-'법정동(2012)'!P120</f>
        <v>0</v>
      </c>
      <c r="Q116" s="89">
        <f>'법정동(2013)'!Q118-'법정동(2012)'!Q120</f>
        <v>0</v>
      </c>
      <c r="R116" s="89">
        <f>'법정동(2013)'!R118-'법정동(2012)'!R120</f>
        <v>2430</v>
      </c>
      <c r="S116" s="89">
        <f>'법정동(2013)'!S118-'법정동(2012)'!S120</f>
        <v>3</v>
      </c>
      <c r="T116" s="89">
        <f>'법정동(2013)'!T118-'법정동(2012)'!T120</f>
        <v>0</v>
      </c>
      <c r="U116" s="89">
        <f>'법정동(2013)'!U118-'법정동(2012)'!U120</f>
        <v>0</v>
      </c>
      <c r="V116" s="89">
        <f>'법정동(2013)'!V118-'법정동(2012)'!V120</f>
        <v>0</v>
      </c>
      <c r="W116" s="89">
        <f>'법정동(2013)'!W118-'법정동(2012)'!W120</f>
        <v>0</v>
      </c>
      <c r="X116" s="89">
        <f>'법정동(2013)'!X118-'법정동(2012)'!X120</f>
        <v>0</v>
      </c>
      <c r="Y116" s="89">
        <f>'법정동(2013)'!Y118-'법정동(2012)'!Y120</f>
        <v>0</v>
      </c>
      <c r="Z116" s="89">
        <f>'법정동(2013)'!Z118-'법정동(2012)'!Z120</f>
        <v>0</v>
      </c>
      <c r="AA116" s="89">
        <f>'법정동(2013)'!AA118-'법정동(2012)'!AA120</f>
        <v>0</v>
      </c>
      <c r="AB116" s="89">
        <f>'법정동(2013)'!AB118-'법정동(2012)'!AB120</f>
        <v>0</v>
      </c>
      <c r="AC116" s="89">
        <f>'법정동(2013)'!AC118-'법정동(2012)'!AC120</f>
        <v>0</v>
      </c>
      <c r="AD116" s="89">
        <f>'법정동(2013)'!AD118-'법정동(2012)'!AD120</f>
        <v>12740</v>
      </c>
      <c r="AE116" s="89">
        <f>'법정동(2013)'!AE118-'법정동(2012)'!AE120</f>
        <v>2</v>
      </c>
      <c r="AF116" s="89">
        <f>'법정동(2013)'!AF118-'법정동(2012)'!AF120</f>
        <v>0</v>
      </c>
      <c r="AG116" s="89">
        <f>'법정동(2013)'!AG118-'법정동(2012)'!AG120</f>
        <v>0</v>
      </c>
      <c r="AH116" s="89">
        <f>'법정동(2013)'!AH118-'법정동(2012)'!AH120</f>
        <v>0</v>
      </c>
      <c r="AI116" s="89">
        <f>'법정동(2013)'!AI118-'법정동(2012)'!AI120</f>
        <v>0</v>
      </c>
      <c r="AJ116" s="89">
        <f>'법정동(2013)'!AJ118-'법정동(2012)'!AJ120</f>
        <v>0</v>
      </c>
      <c r="AK116" s="89">
        <f>'법정동(2013)'!AK118-'법정동(2012)'!AK120</f>
        <v>0</v>
      </c>
      <c r="AL116" s="89">
        <f>'법정동(2013)'!AL118-'법정동(2012)'!AL120</f>
        <v>0</v>
      </c>
      <c r="AM116" s="89">
        <f>'법정동(2013)'!AM118-'법정동(2012)'!AM120</f>
        <v>0</v>
      </c>
      <c r="AN116" s="89">
        <f>'법정동(2013)'!AN118-'법정동(2012)'!AN120</f>
        <v>0</v>
      </c>
      <c r="AO116" s="89">
        <f>'법정동(2013)'!AO118-'법정동(2012)'!AO120</f>
        <v>0</v>
      </c>
      <c r="AP116" s="89">
        <f>'법정동(2013)'!AP118-'법정동(2012)'!AP120</f>
        <v>0</v>
      </c>
      <c r="AQ116" s="89">
        <f>'법정동(2013)'!AQ118-'법정동(2012)'!AQ120</f>
        <v>0</v>
      </c>
      <c r="AR116" s="89">
        <f>'법정동(2013)'!AR118-'법정동(2012)'!AR120</f>
        <v>0</v>
      </c>
      <c r="AS116" s="89">
        <f>'법정동(2013)'!AS118-'법정동(2012)'!AS120</f>
        <v>0</v>
      </c>
      <c r="AT116" s="89">
        <f>'법정동(2013)'!AT118-'법정동(2012)'!AT120</f>
        <v>0</v>
      </c>
      <c r="AU116" s="89">
        <f>'법정동(2013)'!AU118-'법정동(2012)'!AU120</f>
        <v>0</v>
      </c>
      <c r="AV116" s="89">
        <f>'법정동(2013)'!AV118-'법정동(2012)'!AV120</f>
        <v>0</v>
      </c>
      <c r="AW116" s="89">
        <f>'법정동(2013)'!AW118-'법정동(2012)'!AW120</f>
        <v>0</v>
      </c>
      <c r="AX116" s="89">
        <f>'법정동(2013)'!AX118-'법정동(2012)'!AX120</f>
        <v>0</v>
      </c>
      <c r="AY116" s="89">
        <f>'법정동(2013)'!AY118-'법정동(2012)'!AY120</f>
        <v>0</v>
      </c>
      <c r="AZ116" s="89">
        <f>'법정동(2013)'!AZ118-'법정동(2012)'!AZ120</f>
        <v>0</v>
      </c>
      <c r="BA116" s="89">
        <f>'법정동(2013)'!BA118-'법정동(2012)'!BA120</f>
        <v>0</v>
      </c>
      <c r="BB116" s="89">
        <f>'법정동(2013)'!BB118-'법정동(2012)'!BB120</f>
        <v>0</v>
      </c>
      <c r="BC116" s="89">
        <f>'법정동(2013)'!BC118-'법정동(2012)'!BC120</f>
        <v>0</v>
      </c>
      <c r="BD116" s="89">
        <f>'법정동(2013)'!BD118-'법정동(2012)'!BD120</f>
        <v>0</v>
      </c>
      <c r="BE116" s="89">
        <f>'법정동(2013)'!BE118-'법정동(2012)'!BE120</f>
        <v>0</v>
      </c>
      <c r="BF116" s="89">
        <f>'법정동(2013)'!BF118-'법정동(2012)'!BF120</f>
        <v>0</v>
      </c>
      <c r="BG116" s="89">
        <f>'법정동(2013)'!BG118-'법정동(2012)'!BG120</f>
        <v>0</v>
      </c>
    </row>
    <row r="117" spans="1:59" s="84" customFormat="1" ht="21.75" customHeight="1">
      <c r="A117" s="88" t="s">
        <v>120</v>
      </c>
      <c r="B117" s="89">
        <f>'법정동(2013)'!B119-'법정동(2012)'!B121</f>
        <v>0</v>
      </c>
      <c r="C117" s="89">
        <f>'법정동(2013)'!C119-'법정동(2012)'!C121</f>
        <v>30</v>
      </c>
      <c r="D117" s="89">
        <f>'법정동(2013)'!D119-'법정동(2012)'!D121</f>
        <v>0</v>
      </c>
      <c r="E117" s="89">
        <f>'법정동(2013)'!E119-'법정동(2012)'!E121</f>
        <v>15</v>
      </c>
      <c r="F117" s="89">
        <f>'법정동(2013)'!F119-'법정동(2012)'!F121</f>
        <v>0</v>
      </c>
      <c r="G117" s="89">
        <f>'법정동(2013)'!G119-'법정동(2012)'!G121</f>
        <v>0</v>
      </c>
      <c r="H117" s="89">
        <f>'법정동(2013)'!H119-'법정동(2012)'!H121</f>
        <v>0</v>
      </c>
      <c r="I117" s="89">
        <f>'법정동(2013)'!I119-'법정동(2012)'!I121</f>
        <v>0</v>
      </c>
      <c r="J117" s="89">
        <f>'법정동(2013)'!J119-'법정동(2012)'!J121</f>
        <v>0</v>
      </c>
      <c r="K117" s="89">
        <f>'법정동(2013)'!K119-'법정동(2012)'!K121</f>
        <v>0</v>
      </c>
      <c r="L117" s="89">
        <f>'법정동(2013)'!L119-'법정동(2012)'!L121</f>
        <v>353</v>
      </c>
      <c r="M117" s="89">
        <f>'법정동(2013)'!M119-'법정동(2012)'!M121</f>
        <v>12</v>
      </c>
      <c r="N117" s="89">
        <f>'법정동(2013)'!N119-'법정동(2012)'!N121</f>
        <v>0</v>
      </c>
      <c r="O117" s="89">
        <f>'법정동(2013)'!O119-'법정동(2012)'!O121</f>
        <v>0</v>
      </c>
      <c r="P117" s="89">
        <f>'법정동(2013)'!P119-'법정동(2012)'!P121</f>
        <v>0</v>
      </c>
      <c r="Q117" s="89">
        <f>'법정동(2013)'!Q119-'법정동(2012)'!Q121</f>
        <v>0</v>
      </c>
      <c r="R117" s="89">
        <f>'법정동(2013)'!R119-'법정동(2012)'!R121</f>
        <v>0</v>
      </c>
      <c r="S117" s="89">
        <f>'법정동(2013)'!S119-'법정동(2012)'!S121</f>
        <v>0</v>
      </c>
      <c r="T117" s="89">
        <f>'법정동(2013)'!T119-'법정동(2012)'!T121</f>
        <v>0</v>
      </c>
      <c r="U117" s="89">
        <f>'법정동(2013)'!U119-'법정동(2012)'!U121</f>
        <v>0</v>
      </c>
      <c r="V117" s="89">
        <f>'법정동(2013)'!V119-'법정동(2012)'!V121</f>
        <v>0</v>
      </c>
      <c r="W117" s="89">
        <f>'법정동(2013)'!W119-'법정동(2012)'!W121</f>
        <v>0</v>
      </c>
      <c r="X117" s="89">
        <f>'법정동(2013)'!X119-'법정동(2012)'!X121</f>
        <v>0</v>
      </c>
      <c r="Y117" s="89">
        <f>'법정동(2013)'!Y119-'법정동(2012)'!Y121</f>
        <v>0</v>
      </c>
      <c r="Z117" s="89">
        <f>'법정동(2013)'!Z119-'법정동(2012)'!Z121</f>
        <v>0</v>
      </c>
      <c r="AA117" s="89">
        <f>'법정동(2013)'!AA119-'법정동(2012)'!AA121</f>
        <v>0</v>
      </c>
      <c r="AB117" s="89">
        <f>'법정동(2013)'!AB119-'법정동(2012)'!AB121</f>
        <v>0</v>
      </c>
      <c r="AC117" s="89">
        <f>'법정동(2013)'!AC119-'법정동(2012)'!AC121</f>
        <v>0</v>
      </c>
      <c r="AD117" s="89">
        <f>'법정동(2013)'!AD119-'법정동(2012)'!AD121</f>
        <v>-353</v>
      </c>
      <c r="AE117" s="89">
        <f>'법정동(2013)'!AE119-'법정동(2012)'!AE121</f>
        <v>3</v>
      </c>
      <c r="AF117" s="89">
        <f>'법정동(2013)'!AF119-'법정동(2012)'!AF121</f>
        <v>0</v>
      </c>
      <c r="AG117" s="89">
        <f>'법정동(2013)'!AG119-'법정동(2012)'!AG121</f>
        <v>0</v>
      </c>
      <c r="AH117" s="89">
        <f>'법정동(2013)'!AH119-'법정동(2012)'!AH121</f>
        <v>0</v>
      </c>
      <c r="AI117" s="89">
        <f>'법정동(2013)'!AI119-'법정동(2012)'!AI121</f>
        <v>0</v>
      </c>
      <c r="AJ117" s="89">
        <f>'법정동(2013)'!AJ119-'법정동(2012)'!AJ121</f>
        <v>0</v>
      </c>
      <c r="AK117" s="89">
        <f>'법정동(2013)'!AK119-'법정동(2012)'!AK121</f>
        <v>0</v>
      </c>
      <c r="AL117" s="89">
        <f>'법정동(2013)'!AL119-'법정동(2012)'!AL121</f>
        <v>0</v>
      </c>
      <c r="AM117" s="89">
        <f>'법정동(2013)'!AM119-'법정동(2012)'!AM121</f>
        <v>0</v>
      </c>
      <c r="AN117" s="89">
        <f>'법정동(2013)'!AN119-'법정동(2012)'!AN121</f>
        <v>0</v>
      </c>
      <c r="AO117" s="89">
        <f>'법정동(2013)'!AO119-'법정동(2012)'!AO121</f>
        <v>0</v>
      </c>
      <c r="AP117" s="89">
        <f>'법정동(2013)'!AP119-'법정동(2012)'!AP121</f>
        <v>0</v>
      </c>
      <c r="AQ117" s="89">
        <f>'법정동(2013)'!AQ119-'법정동(2012)'!AQ121</f>
        <v>0</v>
      </c>
      <c r="AR117" s="89">
        <f>'법정동(2013)'!AR119-'법정동(2012)'!AR121</f>
        <v>0</v>
      </c>
      <c r="AS117" s="89">
        <f>'법정동(2013)'!AS119-'법정동(2012)'!AS121</f>
        <v>0</v>
      </c>
      <c r="AT117" s="89">
        <f>'법정동(2013)'!AT119-'법정동(2012)'!AT121</f>
        <v>0</v>
      </c>
      <c r="AU117" s="89">
        <f>'법정동(2013)'!AU119-'법정동(2012)'!AU121</f>
        <v>0</v>
      </c>
      <c r="AV117" s="89">
        <f>'법정동(2013)'!AV119-'법정동(2012)'!AV121</f>
        <v>0</v>
      </c>
      <c r="AW117" s="89">
        <f>'법정동(2013)'!AW119-'법정동(2012)'!AW121</f>
        <v>0</v>
      </c>
      <c r="AX117" s="89">
        <f>'법정동(2013)'!AX119-'법정동(2012)'!AX121</f>
        <v>0</v>
      </c>
      <c r="AY117" s="89">
        <f>'법정동(2013)'!AY119-'법정동(2012)'!AY121</f>
        <v>0</v>
      </c>
      <c r="AZ117" s="89">
        <f>'법정동(2013)'!AZ119-'법정동(2012)'!AZ121</f>
        <v>0</v>
      </c>
      <c r="BA117" s="89">
        <f>'법정동(2013)'!BA119-'법정동(2012)'!BA121</f>
        <v>0</v>
      </c>
      <c r="BB117" s="89">
        <f>'법정동(2013)'!BB119-'법정동(2012)'!BB121</f>
        <v>0</v>
      </c>
      <c r="BC117" s="89">
        <f>'법정동(2013)'!BC119-'법정동(2012)'!BC121</f>
        <v>0</v>
      </c>
      <c r="BD117" s="89">
        <f>'법정동(2013)'!BD119-'법정동(2012)'!BD121</f>
        <v>0</v>
      </c>
      <c r="BE117" s="89">
        <f>'법정동(2013)'!BE119-'법정동(2012)'!BE121</f>
        <v>0</v>
      </c>
      <c r="BF117" s="89">
        <f>'법정동(2013)'!BF119-'법정동(2012)'!BF121</f>
        <v>0</v>
      </c>
      <c r="BG117" s="89">
        <f>'법정동(2013)'!BG119-'법정동(2012)'!BG121</f>
        <v>0</v>
      </c>
    </row>
  </sheetData>
  <mergeCells count="30">
    <mergeCell ref="J1:K1"/>
    <mergeCell ref="A1:A2"/>
    <mergeCell ref="B1:C1"/>
    <mergeCell ref="D1:E1"/>
    <mergeCell ref="F1:G1"/>
    <mergeCell ref="H1:I1"/>
    <mergeCell ref="AH1:AI1"/>
    <mergeCell ref="L1:M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BF1:BG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4</vt:i4>
      </vt:variant>
    </vt:vector>
  </HeadingPairs>
  <TitlesOfParts>
    <vt:vector size="9" baseType="lpstr">
      <vt:lpstr>법정동(2013)</vt:lpstr>
      <vt:lpstr>행정동(2013)</vt:lpstr>
      <vt:lpstr>법정동(2012)</vt:lpstr>
      <vt:lpstr>행정동(2012)</vt:lpstr>
      <vt:lpstr>2012 대비</vt:lpstr>
      <vt:lpstr>'법정동(2012)'!Print_Titles</vt:lpstr>
      <vt:lpstr>'법정동(2013)'!Print_Titles</vt:lpstr>
      <vt:lpstr>'행정동(2012)'!Print_Titles</vt:lpstr>
      <vt:lpstr>'행정동(2013)'!Print_Titles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지적</dc:creator>
  <cp:lastModifiedBy>UserXP</cp:lastModifiedBy>
  <cp:lastPrinted>2014-01-03T04:22:18Z</cp:lastPrinted>
  <dcterms:created xsi:type="dcterms:W3CDTF">2006-10-12T05:22:48Z</dcterms:created>
  <dcterms:modified xsi:type="dcterms:W3CDTF">2014-01-03T04:28:10Z</dcterms:modified>
</cp:coreProperties>
</file>