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57DA155-FB63-442F-9438-BC9AFF3292A9}" xr6:coauthVersionLast="36" xr6:coauthVersionMax="36" xr10:uidLastSave="{00000000-0000-0000-0000-000000000000}"/>
  <bookViews>
    <workbookView xWindow="480" yWindow="90" windowWidth="18315" windowHeight="11655" xr2:uid="{00000000-000D-0000-FFFF-FFFF00000000}"/>
  </bookViews>
  <sheets>
    <sheet name="예산.결산" sheetId="25" r:id="rId1"/>
    <sheet name="가결산" sheetId="26" r:id="rId2"/>
    <sheet name="사랑채추경안" sheetId="43" r:id="rId3"/>
    <sheet name="전체" sheetId="44" r:id="rId4"/>
    <sheet name="추경경정예산총괄표 (2)" sheetId="45" r:id="rId5"/>
    <sheet name="세입명세서" sheetId="46" r:id="rId6"/>
    <sheet name="세출 명세서 (2)" sheetId="47" r:id="rId7"/>
    <sheet name="공생추경안" sheetId="48" r:id="rId8"/>
    <sheet name="전체 (2)" sheetId="49" r:id="rId9"/>
    <sheet name="추경경정예산총괄표" sheetId="50" r:id="rId10"/>
    <sheet name="세입명세서 (2)" sheetId="51" r:id="rId11"/>
    <sheet name="세출 명세서" sheetId="52" r:id="rId12"/>
    <sheet name="방카추경안" sheetId="53" r:id="rId13"/>
    <sheet name="세입세출 예산서" sheetId="54" r:id="rId14"/>
    <sheet name="추경예산총괄표" sheetId="55" r:id="rId15"/>
    <sheet name="세입명세서 (3)" sheetId="56" r:id="rId16"/>
    <sheet name="세출명세서" sheetId="57" r:id="rId17"/>
    <sheet name="법인26년예산총칙" sheetId="64" r:id="rId18"/>
    <sheet name="예산서" sheetId="39" r:id="rId19"/>
    <sheet name="사랑채26년예산총칙" sheetId="58" r:id="rId20"/>
    <sheet name="세입_세출 예산서  (2)" sheetId="59" r:id="rId21"/>
    <sheet name="공생26년예산총칙" sheetId="60" r:id="rId22"/>
    <sheet name="세입_세출 예산서" sheetId="61" r:id="rId23"/>
    <sheet name="방카26년예산총칙" sheetId="62" r:id="rId24"/>
    <sheet name="세입`세출 예산서" sheetId="63" r:id="rId25"/>
  </sheets>
  <definedNames>
    <definedName name="_xlnm.Print_Titles" localSheetId="1">가결산!$1:$2</definedName>
    <definedName name="_xlnm.Print_Titles" localSheetId="22">'세입_세출 예산서'!$1:$4</definedName>
    <definedName name="_xlnm.Print_Titles" localSheetId="20">'세입_세출 예산서  (2)'!$1:$4</definedName>
    <definedName name="_xlnm.Print_Titles" localSheetId="24">'세입`세출 예산서'!$1:$4</definedName>
    <definedName name="_xlnm.Print_Titles" localSheetId="13">'세입세출 예산서'!$1:$4</definedName>
    <definedName name="_xlnm.Print_Titles" localSheetId="3">전체!$1:$5</definedName>
    <definedName name="_xlnm.Print_Titles" localSheetId="8">'전체 (2)'!$1:$5</definedName>
  </definedNames>
  <calcPr calcId="191029"/>
</workbook>
</file>

<file path=xl/calcChain.xml><?xml version="1.0" encoding="utf-8"?>
<calcChain xmlns="http://schemas.openxmlformats.org/spreadsheetml/2006/main">
  <c r="D6" i="63" l="1"/>
  <c r="D7" i="63"/>
  <c r="E7" i="63"/>
  <c r="E6" i="63" s="1"/>
  <c r="F7" i="63"/>
  <c r="G7" i="63"/>
  <c r="K7" i="63"/>
  <c r="K6" i="63" s="1"/>
  <c r="K5" i="63" s="1"/>
  <c r="L7" i="63"/>
  <c r="L6" i="63" s="1"/>
  <c r="F8" i="63"/>
  <c r="G8" i="63"/>
  <c r="M8" i="63"/>
  <c r="N8" i="63"/>
  <c r="F9" i="63"/>
  <c r="G9" i="63"/>
  <c r="M9" i="63"/>
  <c r="N9" i="63"/>
  <c r="F10" i="63"/>
  <c r="M10" i="63"/>
  <c r="N10" i="63"/>
  <c r="M11" i="63"/>
  <c r="N11" i="63"/>
  <c r="M12" i="63"/>
  <c r="N12" i="63"/>
  <c r="E13" i="63"/>
  <c r="K13" i="63"/>
  <c r="L13" i="63"/>
  <c r="N13" i="63" s="1"/>
  <c r="D14" i="63"/>
  <c r="G14" i="63" s="1"/>
  <c r="E14" i="63"/>
  <c r="M14" i="63"/>
  <c r="N14" i="63"/>
  <c r="F15" i="63"/>
  <c r="F14" i="63" s="1"/>
  <c r="F13" i="63" s="1"/>
  <c r="G15" i="63"/>
  <c r="M15" i="63"/>
  <c r="M13" i="63" s="1"/>
  <c r="N15" i="63"/>
  <c r="F16" i="63"/>
  <c r="G16" i="63"/>
  <c r="M16" i="63"/>
  <c r="N16" i="63"/>
  <c r="M17" i="63"/>
  <c r="N17" i="63"/>
  <c r="M18" i="63"/>
  <c r="N18" i="63"/>
  <c r="M19" i="63"/>
  <c r="N19" i="63"/>
  <c r="M20" i="63"/>
  <c r="N20" i="63"/>
  <c r="M21" i="63"/>
  <c r="N21" i="63"/>
  <c r="D22" i="63"/>
  <c r="M22" i="63"/>
  <c r="N22" i="63"/>
  <c r="D23" i="63"/>
  <c r="E23" i="63"/>
  <c r="E22" i="63" s="1"/>
  <c r="F23" i="63"/>
  <c r="G23" i="63"/>
  <c r="M23" i="63"/>
  <c r="N23" i="63"/>
  <c r="M24" i="63"/>
  <c r="N24" i="63"/>
  <c r="F25" i="63"/>
  <c r="G25" i="63"/>
  <c r="K25" i="63"/>
  <c r="L25" i="63"/>
  <c r="M25" i="63"/>
  <c r="M26" i="63"/>
  <c r="N26" i="63"/>
  <c r="M27" i="63"/>
  <c r="N27" i="63"/>
  <c r="M28" i="63"/>
  <c r="N28" i="63"/>
  <c r="D30" i="63"/>
  <c r="E30" i="63"/>
  <c r="F30" i="63"/>
  <c r="G30" i="63"/>
  <c r="K30" i="63"/>
  <c r="K29" i="63" s="1"/>
  <c r="L30" i="63"/>
  <c r="L29" i="63" s="1"/>
  <c r="D31" i="63"/>
  <c r="E31" i="63"/>
  <c r="G31" i="63" s="1"/>
  <c r="M31" i="63"/>
  <c r="N31" i="63"/>
  <c r="F32" i="63"/>
  <c r="F31" i="63" s="1"/>
  <c r="G32" i="63"/>
  <c r="M32" i="63"/>
  <c r="N32" i="63"/>
  <c r="F33" i="63"/>
  <c r="G33" i="63"/>
  <c r="M33" i="63"/>
  <c r="N33" i="63"/>
  <c r="M34" i="63"/>
  <c r="N34" i="63"/>
  <c r="D35" i="63"/>
  <c r="E35" i="63"/>
  <c r="F35" i="63"/>
  <c r="M35" i="63"/>
  <c r="N35" i="63"/>
  <c r="D36" i="63"/>
  <c r="E36" i="63"/>
  <c r="F36" i="63"/>
  <c r="M36" i="63"/>
  <c r="N36" i="63"/>
  <c r="F37" i="63"/>
  <c r="M37" i="63"/>
  <c r="N37" i="63"/>
  <c r="K38" i="63"/>
  <c r="L38" i="63"/>
  <c r="M38" i="63"/>
  <c r="N38" i="63"/>
  <c r="M39" i="63"/>
  <c r="N39" i="63"/>
  <c r="K40" i="63"/>
  <c r="K41" i="63"/>
  <c r="L41" i="63"/>
  <c r="L40" i="63" s="1"/>
  <c r="M41" i="63"/>
  <c r="N41" i="63"/>
  <c r="M42" i="63"/>
  <c r="N42" i="63"/>
  <c r="D6" i="61"/>
  <c r="E6" i="61"/>
  <c r="F6" i="61"/>
  <c r="G6" i="61"/>
  <c r="D7" i="61"/>
  <c r="E7" i="61"/>
  <c r="F7" i="61"/>
  <c r="G7" i="61"/>
  <c r="K7" i="61"/>
  <c r="K6" i="61" s="1"/>
  <c r="L7" i="61"/>
  <c r="L6" i="61" s="1"/>
  <c r="M7" i="61"/>
  <c r="M6" i="61" s="1"/>
  <c r="N7" i="61"/>
  <c r="F8" i="61"/>
  <c r="G8" i="61"/>
  <c r="M8" i="61"/>
  <c r="N8" i="61"/>
  <c r="F9" i="61"/>
  <c r="G9" i="61"/>
  <c r="M9" i="61"/>
  <c r="N9" i="61"/>
  <c r="F10" i="61"/>
  <c r="M10" i="61"/>
  <c r="N10" i="61"/>
  <c r="D11" i="61"/>
  <c r="M11" i="61"/>
  <c r="N11" i="61"/>
  <c r="D12" i="61"/>
  <c r="E12" i="61"/>
  <c r="E11" i="61" s="1"/>
  <c r="F12" i="61"/>
  <c r="M12" i="61"/>
  <c r="N12" i="61"/>
  <c r="F13" i="61"/>
  <c r="M13" i="61"/>
  <c r="N13" i="61"/>
  <c r="F14" i="61"/>
  <c r="G14" i="61"/>
  <c r="M14" i="61"/>
  <c r="N14" i="61"/>
  <c r="F15" i="61"/>
  <c r="G15" i="61"/>
  <c r="M15" i="61"/>
  <c r="N15" i="61"/>
  <c r="F16" i="61"/>
  <c r="K16" i="61"/>
  <c r="N16" i="61" s="1"/>
  <c r="L16" i="61"/>
  <c r="M16" i="61" s="1"/>
  <c r="F17" i="61"/>
  <c r="M17" i="61"/>
  <c r="N17" i="61"/>
  <c r="D18" i="61"/>
  <c r="E18" i="61"/>
  <c r="F18" i="61" s="1"/>
  <c r="G18" i="61"/>
  <c r="M18" i="61"/>
  <c r="N18" i="61"/>
  <c r="D19" i="61"/>
  <c r="E19" i="61"/>
  <c r="F19" i="61"/>
  <c r="G19" i="61"/>
  <c r="K19" i="61"/>
  <c r="L19" i="61"/>
  <c r="M19" i="61"/>
  <c r="N19" i="61"/>
  <c r="F20" i="61"/>
  <c r="G20" i="61"/>
  <c r="M20" i="61"/>
  <c r="N20" i="61"/>
  <c r="F21" i="61"/>
  <c r="G21" i="61"/>
  <c r="M21" i="61"/>
  <c r="N21" i="61"/>
  <c r="F22" i="61"/>
  <c r="M22" i="61"/>
  <c r="N22" i="61"/>
  <c r="D23" i="61"/>
  <c r="E23" i="61"/>
  <c r="F23" i="61"/>
  <c r="G23" i="61"/>
  <c r="M23" i="61"/>
  <c r="N23" i="61"/>
  <c r="D24" i="61"/>
  <c r="E24" i="61"/>
  <c r="F24" i="61" s="1"/>
  <c r="M24" i="61"/>
  <c r="N24" i="61"/>
  <c r="F25" i="61"/>
  <c r="G25" i="61"/>
  <c r="K25" i="61"/>
  <c r="L25" i="61"/>
  <c r="N25" i="61" s="1"/>
  <c r="M25" i="61"/>
  <c r="F26" i="61"/>
  <c r="G26" i="61"/>
  <c r="M26" i="61"/>
  <c r="N26" i="61"/>
  <c r="F27" i="61"/>
  <c r="G27" i="61"/>
  <c r="M27" i="61"/>
  <c r="N27" i="61"/>
  <c r="F28" i="61"/>
  <c r="G28" i="61"/>
  <c r="M28" i="61"/>
  <c r="N28" i="61"/>
  <c r="L29" i="61"/>
  <c r="D30" i="61"/>
  <c r="D29" i="61" s="1"/>
  <c r="E30" i="61"/>
  <c r="E29" i="61" s="1"/>
  <c r="F29" i="61" s="1"/>
  <c r="F30" i="61"/>
  <c r="K30" i="61"/>
  <c r="M30" i="61" s="1"/>
  <c r="L30" i="61"/>
  <c r="F31" i="61"/>
  <c r="M31" i="61"/>
  <c r="N31" i="61"/>
  <c r="F32" i="61"/>
  <c r="M32" i="61"/>
  <c r="N32" i="61"/>
  <c r="D33" i="61"/>
  <c r="E33" i="61"/>
  <c r="G33" i="61" s="1"/>
  <c r="F33" i="61"/>
  <c r="M33" i="61"/>
  <c r="N33" i="61"/>
  <c r="D34" i="61"/>
  <c r="E34" i="61"/>
  <c r="F34" i="61"/>
  <c r="G34" i="61"/>
  <c r="M34" i="61"/>
  <c r="N34" i="61"/>
  <c r="F35" i="61"/>
  <c r="G35" i="61"/>
  <c r="K35" i="61"/>
  <c r="M35" i="61" s="1"/>
  <c r="L35" i="61"/>
  <c r="F36" i="61"/>
  <c r="M36" i="61"/>
  <c r="E37" i="61"/>
  <c r="M37" i="61"/>
  <c r="N37" i="61"/>
  <c r="D38" i="61"/>
  <c r="F38" i="61" s="1"/>
  <c r="E38" i="61"/>
  <c r="K38" i="61"/>
  <c r="L38" i="61"/>
  <c r="M38" i="61"/>
  <c r="F39" i="61"/>
  <c r="G39" i="61"/>
  <c r="M39" i="61"/>
  <c r="F40" i="61"/>
  <c r="K40" i="61"/>
  <c r="L40" i="61"/>
  <c r="M40" i="61" s="1"/>
  <c r="F41" i="61"/>
  <c r="G41" i="61"/>
  <c r="M41" i="61"/>
  <c r="N41" i="61"/>
  <c r="D42" i="61"/>
  <c r="E42" i="61"/>
  <c r="F42" i="61" s="1"/>
  <c r="G42" i="61"/>
  <c r="K42" i="61"/>
  <c r="L42" i="61"/>
  <c r="M42" i="61" s="1"/>
  <c r="D43" i="61"/>
  <c r="E43" i="61"/>
  <c r="F43" i="61" s="1"/>
  <c r="G43" i="61"/>
  <c r="K43" i="61"/>
  <c r="L43" i="61"/>
  <c r="M43" i="61" s="1"/>
  <c r="N43" i="61"/>
  <c r="F44" i="61"/>
  <c r="M44" i="61"/>
  <c r="N44" i="61"/>
  <c r="F45" i="61"/>
  <c r="G45" i="61"/>
  <c r="M45" i="61"/>
  <c r="F46" i="61"/>
  <c r="G46" i="61"/>
  <c r="F47" i="61"/>
  <c r="G47" i="61"/>
  <c r="D7" i="59"/>
  <c r="D6" i="59" s="1"/>
  <c r="E7" i="59"/>
  <c r="F7" i="59" s="1"/>
  <c r="G7" i="59" s="1"/>
  <c r="K7" i="59"/>
  <c r="K6" i="59" s="1"/>
  <c r="L7" i="59"/>
  <c r="L6" i="59" s="1"/>
  <c r="M7" i="59"/>
  <c r="N7" i="59"/>
  <c r="F8" i="59"/>
  <c r="G8" i="59" s="1"/>
  <c r="M8" i="59"/>
  <c r="N8" i="59" s="1"/>
  <c r="F9" i="59"/>
  <c r="G9" i="59"/>
  <c r="M9" i="59"/>
  <c r="N9" i="59"/>
  <c r="F10" i="59"/>
  <c r="M10" i="59"/>
  <c r="N10" i="59"/>
  <c r="M11" i="59"/>
  <c r="N11" i="59"/>
  <c r="D12" i="59"/>
  <c r="F12" i="59" s="1"/>
  <c r="G12" i="59" s="1"/>
  <c r="E12" i="59"/>
  <c r="E11" i="59" s="1"/>
  <c r="M12" i="59"/>
  <c r="N12" i="59" s="1"/>
  <c r="F13" i="59"/>
  <c r="M13" i="59"/>
  <c r="N13" i="59"/>
  <c r="F14" i="59"/>
  <c r="G14" i="59"/>
  <c r="M14" i="59"/>
  <c r="N14" i="59" s="1"/>
  <c r="F15" i="59"/>
  <c r="G15" i="59" s="1"/>
  <c r="M15" i="59"/>
  <c r="N15" i="59"/>
  <c r="F16" i="59"/>
  <c r="K16" i="59"/>
  <c r="L16" i="59"/>
  <c r="M16" i="59"/>
  <c r="N16" i="59" s="1"/>
  <c r="F17" i="59"/>
  <c r="M17" i="59"/>
  <c r="N17" i="59"/>
  <c r="M18" i="59"/>
  <c r="D19" i="59"/>
  <c r="D18" i="59" s="1"/>
  <c r="E19" i="59"/>
  <c r="E18" i="59" s="1"/>
  <c r="M19" i="59"/>
  <c r="N19" i="59"/>
  <c r="F20" i="59"/>
  <c r="G20" i="59" s="1"/>
  <c r="K20" i="59"/>
  <c r="L20" i="59"/>
  <c r="M20" i="59" s="1"/>
  <c r="N20" i="59" s="1"/>
  <c r="F21" i="59"/>
  <c r="G21" i="59"/>
  <c r="M21" i="59"/>
  <c r="N21" i="59" s="1"/>
  <c r="F22" i="59"/>
  <c r="M22" i="59"/>
  <c r="N22" i="59"/>
  <c r="M23" i="59"/>
  <c r="N23" i="59"/>
  <c r="D24" i="59"/>
  <c r="D23" i="59" s="1"/>
  <c r="E24" i="59"/>
  <c r="E23" i="59" s="1"/>
  <c r="M24" i="59"/>
  <c r="N24" i="59"/>
  <c r="F25" i="59"/>
  <c r="G25" i="59" s="1"/>
  <c r="M25" i="59"/>
  <c r="N25" i="59" s="1"/>
  <c r="F26" i="59"/>
  <c r="G26" i="59"/>
  <c r="L26" i="59"/>
  <c r="F27" i="59"/>
  <c r="G27" i="59"/>
  <c r="K27" i="59"/>
  <c r="K26" i="59" s="1"/>
  <c r="L27" i="59"/>
  <c r="F28" i="59"/>
  <c r="G28" i="59" s="1"/>
  <c r="M28" i="59"/>
  <c r="N28" i="59" s="1"/>
  <c r="M29" i="59"/>
  <c r="N29" i="59"/>
  <c r="D30" i="59"/>
  <c r="D29" i="59" s="1"/>
  <c r="E30" i="59"/>
  <c r="F30" i="59" s="1"/>
  <c r="M30" i="59"/>
  <c r="N30" i="59" s="1"/>
  <c r="F31" i="59"/>
  <c r="F32" i="59"/>
  <c r="K32" i="59"/>
  <c r="L32" i="59"/>
  <c r="M32" i="59" s="1"/>
  <c r="N32" i="59" s="1"/>
  <c r="M33" i="59"/>
  <c r="N33" i="59"/>
  <c r="D34" i="59"/>
  <c r="D33" i="59" s="1"/>
  <c r="E34" i="59"/>
  <c r="E33" i="59" s="1"/>
  <c r="F33" i="59" s="1"/>
  <c r="G33" i="59" s="1"/>
  <c r="M34" i="59"/>
  <c r="N34" i="59"/>
  <c r="F35" i="59"/>
  <c r="G35" i="59" s="1"/>
  <c r="M35" i="59"/>
  <c r="N35" i="59" s="1"/>
  <c r="F36" i="59"/>
  <c r="M36" i="59"/>
  <c r="N36" i="59"/>
  <c r="K37" i="59"/>
  <c r="L37" i="59"/>
  <c r="M37" i="59" s="1"/>
  <c r="N37" i="59" s="1"/>
  <c r="D38" i="59"/>
  <c r="D37" i="59" s="1"/>
  <c r="E38" i="59"/>
  <c r="E37" i="59" s="1"/>
  <c r="M38" i="59"/>
  <c r="F39" i="59"/>
  <c r="G39" i="59" s="1"/>
  <c r="M39" i="59"/>
  <c r="N39" i="59" s="1"/>
  <c r="F40" i="59"/>
  <c r="K40" i="59"/>
  <c r="F41" i="59"/>
  <c r="G41" i="59"/>
  <c r="L41" i="59"/>
  <c r="M41" i="59" s="1"/>
  <c r="D43" i="59"/>
  <c r="D42" i="59" s="1"/>
  <c r="E43" i="59"/>
  <c r="E42" i="59" s="1"/>
  <c r="F44" i="59"/>
  <c r="F43" i="59" s="1"/>
  <c r="G43" i="59" s="1"/>
  <c r="K44" i="59"/>
  <c r="K43" i="59" s="1"/>
  <c r="L44" i="59"/>
  <c r="L43" i="59" s="1"/>
  <c r="F45" i="59"/>
  <c r="G45" i="59" s="1"/>
  <c r="M45" i="59"/>
  <c r="N45" i="59" s="1"/>
  <c r="G46" i="59"/>
  <c r="F47" i="59"/>
  <c r="G47" i="59"/>
  <c r="K47" i="59"/>
  <c r="K46" i="59" s="1"/>
  <c r="L47" i="59"/>
  <c r="L46" i="59" s="1"/>
  <c r="M46" i="59" s="1"/>
  <c r="N46" i="59" s="1"/>
  <c r="M47" i="59"/>
  <c r="N47" i="59" s="1"/>
  <c r="M48" i="59"/>
  <c r="N48" i="59"/>
  <c r="M49" i="59"/>
  <c r="K51" i="59"/>
  <c r="K50" i="59" s="1"/>
  <c r="L51" i="59"/>
  <c r="L50" i="59" s="1"/>
  <c r="M50" i="59" s="1"/>
  <c r="M51" i="59"/>
  <c r="K54" i="59"/>
  <c r="K53" i="59" s="1"/>
  <c r="L54" i="59"/>
  <c r="L53" i="59" s="1"/>
  <c r="M54" i="59"/>
  <c r="F5" i="57"/>
  <c r="F6" i="57"/>
  <c r="F7" i="57"/>
  <c r="F8" i="57"/>
  <c r="F9" i="57"/>
  <c r="F10" i="57"/>
  <c r="F11" i="57"/>
  <c r="F12" i="57"/>
  <c r="F13" i="57"/>
  <c r="F5" i="56"/>
  <c r="F6" i="56"/>
  <c r="F7" i="56"/>
  <c r="D6" i="55"/>
  <c r="D5" i="55" s="1"/>
  <c r="E6" i="55"/>
  <c r="E5" i="55" s="1"/>
  <c r="F6" i="55"/>
  <c r="G6" i="55"/>
  <c r="D7" i="55"/>
  <c r="E7" i="55"/>
  <c r="F7" i="55"/>
  <c r="G7" i="55"/>
  <c r="K7" i="55"/>
  <c r="K6" i="55" s="1"/>
  <c r="L7" i="55"/>
  <c r="L6" i="55" s="1"/>
  <c r="M7" i="55"/>
  <c r="N7" i="55"/>
  <c r="F8" i="55"/>
  <c r="G8" i="55"/>
  <c r="M8" i="55"/>
  <c r="N8" i="55"/>
  <c r="F9" i="55"/>
  <c r="G9" i="55"/>
  <c r="K9" i="55"/>
  <c r="L9" i="55"/>
  <c r="M9" i="55"/>
  <c r="N9" i="55"/>
  <c r="M10" i="55"/>
  <c r="N10" i="55"/>
  <c r="M11" i="55"/>
  <c r="N11" i="55"/>
  <c r="D12" i="55"/>
  <c r="D11" i="55" s="1"/>
  <c r="F12" i="55" s="1"/>
  <c r="E12" i="55"/>
  <c r="E11" i="55" s="1"/>
  <c r="G12" i="55"/>
  <c r="M12" i="55"/>
  <c r="N12" i="55"/>
  <c r="G13" i="55"/>
  <c r="K14" i="55"/>
  <c r="K13" i="55" s="1"/>
  <c r="L14" i="55"/>
  <c r="L13" i="55" s="1"/>
  <c r="M14" i="55"/>
  <c r="N14" i="55"/>
  <c r="M15" i="55"/>
  <c r="N15" i="55"/>
  <c r="M16" i="55"/>
  <c r="N16" i="55"/>
  <c r="M17" i="55"/>
  <c r="N17" i="55"/>
  <c r="M18" i="55"/>
  <c r="N18" i="55"/>
  <c r="M19" i="55"/>
  <c r="N19" i="55"/>
  <c r="D6" i="54"/>
  <c r="E6" i="54"/>
  <c r="F6" i="54"/>
  <c r="G6" i="54"/>
  <c r="K6" i="54"/>
  <c r="K5" i="54" s="1"/>
  <c r="L6" i="54"/>
  <c r="L5" i="54" s="1"/>
  <c r="M6" i="54"/>
  <c r="N6" i="54"/>
  <c r="D7" i="54"/>
  <c r="E7" i="54"/>
  <c r="F7" i="54"/>
  <c r="G7" i="54"/>
  <c r="K7" i="54"/>
  <c r="L7" i="54"/>
  <c r="M7" i="54"/>
  <c r="N7" i="54"/>
  <c r="F8" i="54"/>
  <c r="G8" i="54"/>
  <c r="M8" i="54"/>
  <c r="N8" i="54"/>
  <c r="F9" i="54"/>
  <c r="G9" i="54"/>
  <c r="M9" i="54"/>
  <c r="N9" i="54"/>
  <c r="M10" i="54"/>
  <c r="N10" i="54"/>
  <c r="M11" i="54"/>
  <c r="N11" i="54"/>
  <c r="M12" i="54"/>
  <c r="N12" i="54"/>
  <c r="D13" i="54"/>
  <c r="E13" i="54"/>
  <c r="G13" i="54" s="1"/>
  <c r="K13" i="54"/>
  <c r="L13" i="54"/>
  <c r="N13" i="54"/>
  <c r="D14" i="54"/>
  <c r="E14" i="54"/>
  <c r="F14" i="54"/>
  <c r="F13" i="54" s="1"/>
  <c r="G14" i="54"/>
  <c r="M14" i="54"/>
  <c r="M13" i="54" s="1"/>
  <c r="N14" i="54"/>
  <c r="F15" i="54"/>
  <c r="G15" i="54"/>
  <c r="M15" i="54"/>
  <c r="N15" i="54"/>
  <c r="F16" i="54"/>
  <c r="G16" i="54"/>
  <c r="M16" i="54"/>
  <c r="N16" i="54"/>
  <c r="M17" i="54"/>
  <c r="N17" i="54"/>
  <c r="M18" i="54"/>
  <c r="N18" i="54"/>
  <c r="M19" i="54"/>
  <c r="N19" i="54"/>
  <c r="M20" i="54"/>
  <c r="N20" i="54"/>
  <c r="M21" i="54"/>
  <c r="N21" i="54"/>
  <c r="D22" i="54"/>
  <c r="F23" i="54" s="1"/>
  <c r="E22" i="54"/>
  <c r="F22" i="54"/>
  <c r="G22" i="54"/>
  <c r="M22" i="54"/>
  <c r="N22" i="54"/>
  <c r="D23" i="54"/>
  <c r="E23" i="54"/>
  <c r="G23" i="54"/>
  <c r="M23" i="54"/>
  <c r="N23" i="54"/>
  <c r="M24" i="54"/>
  <c r="N24" i="54"/>
  <c r="F25" i="54"/>
  <c r="G25" i="54"/>
  <c r="K25" i="54"/>
  <c r="L25" i="54"/>
  <c r="M25" i="54" s="1"/>
  <c r="M26" i="54"/>
  <c r="N26" i="54"/>
  <c r="M27" i="54"/>
  <c r="N27" i="54"/>
  <c r="M28" i="54"/>
  <c r="N28" i="54"/>
  <c r="K29" i="54"/>
  <c r="L29" i="54"/>
  <c r="M29" i="54"/>
  <c r="N29" i="54"/>
  <c r="K30" i="54"/>
  <c r="L30" i="54"/>
  <c r="M30" i="54"/>
  <c r="N30" i="54"/>
  <c r="D31" i="54"/>
  <c r="D30" i="54" s="1"/>
  <c r="E31" i="54"/>
  <c r="E30" i="54" s="1"/>
  <c r="F31" i="54"/>
  <c r="G31" i="54"/>
  <c r="M31" i="54"/>
  <c r="N31" i="54"/>
  <c r="F32" i="54"/>
  <c r="G32" i="54"/>
  <c r="M32" i="54"/>
  <c r="N32" i="54"/>
  <c r="F33" i="54"/>
  <c r="G33" i="54"/>
  <c r="M33" i="54"/>
  <c r="M34" i="54"/>
  <c r="N34" i="54"/>
  <c r="D35" i="54"/>
  <c r="M35" i="54"/>
  <c r="N35" i="54"/>
  <c r="D36" i="54"/>
  <c r="E36" i="54"/>
  <c r="E35" i="54" s="1"/>
  <c r="F36" i="54"/>
  <c r="G36" i="54"/>
  <c r="M36" i="54"/>
  <c r="N36" i="54"/>
  <c r="F37" i="54"/>
  <c r="G37" i="54"/>
  <c r="M37" i="54"/>
  <c r="N37" i="54"/>
  <c r="G38" i="54"/>
  <c r="K38" i="54"/>
  <c r="L38" i="54"/>
  <c r="M38" i="54"/>
  <c r="N38" i="54"/>
  <c r="M39" i="54"/>
  <c r="N39" i="54"/>
  <c r="K40" i="54"/>
  <c r="L40" i="54"/>
  <c r="M40" i="54" s="1"/>
  <c r="K41" i="54"/>
  <c r="L41" i="54"/>
  <c r="M41" i="54"/>
  <c r="N41" i="54"/>
  <c r="M42" i="54"/>
  <c r="N42" i="54"/>
  <c r="F5" i="52"/>
  <c r="F6" i="52"/>
  <c r="F7" i="52"/>
  <c r="F8" i="52"/>
  <c r="F5" i="51"/>
  <c r="F6" i="51"/>
  <c r="F7" i="51"/>
  <c r="F8" i="51"/>
  <c r="F5" i="50"/>
  <c r="G5" i="50"/>
  <c r="M5" i="50"/>
  <c r="N5" i="50"/>
  <c r="F6" i="50"/>
  <c r="G6" i="50"/>
  <c r="M6" i="50"/>
  <c r="N6" i="50"/>
  <c r="F7" i="50"/>
  <c r="G7" i="50"/>
  <c r="M7" i="50"/>
  <c r="N7" i="50"/>
  <c r="F8" i="50"/>
  <c r="M8" i="50"/>
  <c r="N8" i="50"/>
  <c r="E7" i="49"/>
  <c r="K7" i="49"/>
  <c r="D8" i="49"/>
  <c r="D7" i="49" s="1"/>
  <c r="E8" i="49"/>
  <c r="F8" i="49" s="1"/>
  <c r="K8" i="49"/>
  <c r="L8" i="49"/>
  <c r="M8" i="49"/>
  <c r="N8" i="49"/>
  <c r="F9" i="49"/>
  <c r="G9" i="49"/>
  <c r="M9" i="49"/>
  <c r="N9" i="49"/>
  <c r="F10" i="49"/>
  <c r="G10" i="49"/>
  <c r="M10" i="49"/>
  <c r="N10" i="49"/>
  <c r="F11" i="49"/>
  <c r="M11" i="49"/>
  <c r="N11" i="49"/>
  <c r="D12" i="49"/>
  <c r="E12" i="49"/>
  <c r="M12" i="49"/>
  <c r="N12" i="49"/>
  <c r="D13" i="49"/>
  <c r="G13" i="49" s="1"/>
  <c r="E13" i="49"/>
  <c r="F13" i="49" s="1"/>
  <c r="M13" i="49"/>
  <c r="N13" i="49"/>
  <c r="F14" i="49"/>
  <c r="M14" i="49"/>
  <c r="N14" i="49"/>
  <c r="G15" i="49"/>
  <c r="M15" i="49"/>
  <c r="N15" i="49"/>
  <c r="F16" i="49"/>
  <c r="G16" i="49"/>
  <c r="M16" i="49"/>
  <c r="N16" i="49"/>
  <c r="K17" i="49"/>
  <c r="L17" i="49"/>
  <c r="L7" i="49" s="1"/>
  <c r="M17" i="49"/>
  <c r="N17" i="49"/>
  <c r="D18" i="49"/>
  <c r="G18" i="49" s="1"/>
  <c r="E18" i="49"/>
  <c r="F18" i="49" s="1"/>
  <c r="M18" i="49"/>
  <c r="N18" i="49"/>
  <c r="D19" i="49"/>
  <c r="E19" i="49"/>
  <c r="F19" i="49"/>
  <c r="G19" i="49"/>
  <c r="M19" i="49"/>
  <c r="N19" i="49"/>
  <c r="F20" i="49"/>
  <c r="G20" i="49"/>
  <c r="K20" i="49"/>
  <c r="L20" i="49"/>
  <c r="M20" i="49" s="1"/>
  <c r="F21" i="49"/>
  <c r="G21" i="49"/>
  <c r="M21" i="49"/>
  <c r="N21" i="49"/>
  <c r="D22" i="49"/>
  <c r="E22" i="49"/>
  <c r="F22" i="49" s="1"/>
  <c r="M22" i="49"/>
  <c r="N22" i="49"/>
  <c r="D23" i="49"/>
  <c r="E23" i="49"/>
  <c r="F23" i="49" s="1"/>
  <c r="M23" i="49"/>
  <c r="N23" i="49"/>
  <c r="F24" i="49"/>
  <c r="M24" i="49"/>
  <c r="G25" i="49"/>
  <c r="M25" i="49"/>
  <c r="N25" i="49"/>
  <c r="F26" i="49"/>
  <c r="G26" i="49"/>
  <c r="F27" i="49"/>
  <c r="G27" i="49"/>
  <c r="K27" i="49"/>
  <c r="L27" i="49"/>
  <c r="M27" i="49"/>
  <c r="N27" i="49"/>
  <c r="D28" i="49"/>
  <c r="E28" i="49"/>
  <c r="F28" i="49" s="1"/>
  <c r="M28" i="49"/>
  <c r="N28" i="49"/>
  <c r="D29" i="49"/>
  <c r="E29" i="49"/>
  <c r="F29" i="49" s="1"/>
  <c r="M29" i="49"/>
  <c r="N29" i="49"/>
  <c r="F30" i="49"/>
  <c r="M30" i="49"/>
  <c r="N30" i="49"/>
  <c r="K32" i="49"/>
  <c r="L32" i="49"/>
  <c r="L31" i="49" s="1"/>
  <c r="M32" i="49"/>
  <c r="N32" i="49"/>
  <c r="D33" i="49"/>
  <c r="G33" i="49" s="1"/>
  <c r="E33" i="49"/>
  <c r="F33" i="49" s="1"/>
  <c r="M33" i="49"/>
  <c r="N33" i="49"/>
  <c r="F34" i="49"/>
  <c r="G34" i="49"/>
  <c r="M34" i="49"/>
  <c r="N34" i="49"/>
  <c r="M35" i="49"/>
  <c r="N35" i="49"/>
  <c r="D36" i="49"/>
  <c r="G36" i="49" s="1"/>
  <c r="E36" i="49"/>
  <c r="F36" i="49" s="1"/>
  <c r="M36" i="49"/>
  <c r="N36" i="49"/>
  <c r="D37" i="49"/>
  <c r="E37" i="49"/>
  <c r="F37" i="49"/>
  <c r="G37" i="49"/>
  <c r="K37" i="49"/>
  <c r="K31" i="49" s="1"/>
  <c r="L37" i="49"/>
  <c r="M37" i="49" s="1"/>
  <c r="F38" i="49"/>
  <c r="G38" i="49"/>
  <c r="M38" i="49"/>
  <c r="M39" i="49"/>
  <c r="N39" i="49"/>
  <c r="F40" i="49"/>
  <c r="G40" i="49"/>
  <c r="K40" i="49"/>
  <c r="L40" i="49"/>
  <c r="M40" i="49"/>
  <c r="D41" i="49"/>
  <c r="G41" i="49" s="1"/>
  <c r="E41" i="49"/>
  <c r="F41" i="49" s="1"/>
  <c r="M41" i="49"/>
  <c r="D42" i="49"/>
  <c r="E42" i="49"/>
  <c r="F42" i="49"/>
  <c r="G42" i="49"/>
  <c r="K42" i="49"/>
  <c r="L42" i="49"/>
  <c r="N42" i="49" s="1"/>
  <c r="M42" i="49"/>
  <c r="F43" i="49"/>
  <c r="M43" i="49"/>
  <c r="N43" i="49"/>
  <c r="G44" i="49"/>
  <c r="F45" i="49"/>
  <c r="G45" i="49"/>
  <c r="K45" i="49"/>
  <c r="K44" i="49" s="1"/>
  <c r="L45" i="49"/>
  <c r="M45" i="49" s="1"/>
  <c r="F46" i="49"/>
  <c r="G46" i="49"/>
  <c r="M46" i="49"/>
  <c r="N46" i="49"/>
  <c r="F5" i="47"/>
  <c r="F6" i="47"/>
  <c r="F7" i="47"/>
  <c r="F8" i="47"/>
  <c r="F9" i="47"/>
  <c r="F10" i="47"/>
  <c r="F11" i="47"/>
  <c r="F12" i="47"/>
  <c r="F13" i="47"/>
  <c r="F5" i="46"/>
  <c r="F6" i="46"/>
  <c r="F7" i="46"/>
  <c r="F8" i="46"/>
  <c r="F9" i="46"/>
  <c r="F10" i="46"/>
  <c r="F11" i="46"/>
  <c r="F12" i="46"/>
  <c r="F13" i="46"/>
  <c r="F14" i="46"/>
  <c r="F5" i="45"/>
  <c r="L5" i="45"/>
  <c r="F6" i="45"/>
  <c r="L6" i="45"/>
  <c r="F7" i="45"/>
  <c r="L7" i="45"/>
  <c r="F8" i="45"/>
  <c r="L8" i="45"/>
  <c r="F9" i="45"/>
  <c r="L9" i="45"/>
  <c r="F10" i="45"/>
  <c r="L10" i="45"/>
  <c r="F11" i="45"/>
  <c r="L11" i="45"/>
  <c r="F12" i="45"/>
  <c r="L12" i="45"/>
  <c r="F13" i="45"/>
  <c r="L13" i="45"/>
  <c r="F14" i="45"/>
  <c r="D7" i="44"/>
  <c r="E7" i="44"/>
  <c r="F7" i="44" s="1"/>
  <c r="D8" i="44"/>
  <c r="E8" i="44"/>
  <c r="F8" i="44"/>
  <c r="G8" i="44"/>
  <c r="K8" i="44"/>
  <c r="K7" i="44" s="1"/>
  <c r="L8" i="44"/>
  <c r="M8" i="44" s="1"/>
  <c r="F9" i="44"/>
  <c r="G9" i="44"/>
  <c r="M9" i="44"/>
  <c r="N9" i="44"/>
  <c r="F10" i="44"/>
  <c r="G10" i="44"/>
  <c r="M10" i="44"/>
  <c r="N10" i="44"/>
  <c r="F11" i="44"/>
  <c r="M11" i="44"/>
  <c r="N11" i="44"/>
  <c r="M12" i="44"/>
  <c r="N12" i="44"/>
  <c r="D13" i="44"/>
  <c r="D12" i="44" s="1"/>
  <c r="E13" i="44"/>
  <c r="E12" i="44" s="1"/>
  <c r="F13" i="44"/>
  <c r="M13" i="44"/>
  <c r="N13" i="44"/>
  <c r="F14" i="44"/>
  <c r="M14" i="44"/>
  <c r="N14" i="44"/>
  <c r="M15" i="44"/>
  <c r="N15" i="44"/>
  <c r="D16" i="44"/>
  <c r="D15" i="44" s="1"/>
  <c r="E16" i="44"/>
  <c r="E15" i="44" s="1"/>
  <c r="F16" i="44"/>
  <c r="G16" i="44"/>
  <c r="M16" i="44"/>
  <c r="N16" i="44"/>
  <c r="F17" i="44"/>
  <c r="K17" i="44"/>
  <c r="L17" i="44"/>
  <c r="M17" i="44"/>
  <c r="N17" i="44"/>
  <c r="F18" i="44"/>
  <c r="G18" i="44"/>
  <c r="M18" i="44"/>
  <c r="N18" i="44"/>
  <c r="F19" i="44"/>
  <c r="G19" i="44"/>
  <c r="M19" i="44"/>
  <c r="N19" i="44"/>
  <c r="F20" i="44"/>
  <c r="G20" i="44"/>
  <c r="M20" i="44"/>
  <c r="N20" i="44"/>
  <c r="D21" i="44"/>
  <c r="E21" i="44"/>
  <c r="F21" i="44"/>
  <c r="G21" i="44"/>
  <c r="K21" i="44"/>
  <c r="L21" i="44"/>
  <c r="M21" i="44" s="1"/>
  <c r="D22" i="44"/>
  <c r="E22" i="44"/>
  <c r="F22" i="44" s="1"/>
  <c r="G22" i="44"/>
  <c r="M22" i="44"/>
  <c r="N22" i="44"/>
  <c r="F23" i="44"/>
  <c r="G23" i="44"/>
  <c r="M23" i="44"/>
  <c r="N23" i="44"/>
  <c r="F24" i="44"/>
  <c r="G24" i="44"/>
  <c r="M24" i="44"/>
  <c r="N24" i="44"/>
  <c r="E25" i="44"/>
  <c r="M25" i="44"/>
  <c r="N25" i="44"/>
  <c r="D26" i="44"/>
  <c r="G26" i="44" s="1"/>
  <c r="E26" i="44"/>
  <c r="M26" i="44"/>
  <c r="N26" i="44"/>
  <c r="F27" i="44"/>
  <c r="F26" i="44" s="1"/>
  <c r="G27" i="44"/>
  <c r="M27" i="44"/>
  <c r="F28" i="44"/>
  <c r="G28" i="44"/>
  <c r="K28" i="44"/>
  <c r="L28" i="44"/>
  <c r="M28" i="44" s="1"/>
  <c r="F29" i="44"/>
  <c r="G29" i="44"/>
  <c r="K29" i="44"/>
  <c r="L29" i="44"/>
  <c r="M29" i="44"/>
  <c r="N29" i="44"/>
  <c r="F30" i="44"/>
  <c r="M30" i="44"/>
  <c r="N30" i="44"/>
  <c r="D31" i="44"/>
  <c r="M31" i="44"/>
  <c r="N31" i="44"/>
  <c r="D32" i="44"/>
  <c r="E32" i="44"/>
  <c r="E31" i="44" s="1"/>
  <c r="F31" i="44" s="1"/>
  <c r="F32" i="44"/>
  <c r="M32" i="44"/>
  <c r="N32" i="44"/>
  <c r="F33" i="44"/>
  <c r="K33" i="44"/>
  <c r="L33" i="44"/>
  <c r="M33" i="44" s="1"/>
  <c r="F34" i="44"/>
  <c r="K34" i="44"/>
  <c r="L34" i="44"/>
  <c r="M34" i="44" s="1"/>
  <c r="N34" i="44"/>
  <c r="D35" i="44"/>
  <c r="E35" i="44"/>
  <c r="F35" i="44"/>
  <c r="G35" i="44"/>
  <c r="M35" i="44"/>
  <c r="N35" i="44"/>
  <c r="D36" i="44"/>
  <c r="E36" i="44"/>
  <c r="F36" i="44" s="1"/>
  <c r="G36" i="44"/>
  <c r="M36" i="44"/>
  <c r="N36" i="44"/>
  <c r="F37" i="44"/>
  <c r="G37" i="44"/>
  <c r="M37" i="44"/>
  <c r="N37" i="44"/>
  <c r="F38" i="44"/>
  <c r="M38" i="44"/>
  <c r="N38" i="44"/>
  <c r="K39" i="44"/>
  <c r="L39" i="44"/>
  <c r="M39" i="44"/>
  <c r="N39" i="44"/>
  <c r="D40" i="44"/>
  <c r="D39" i="44" s="1"/>
  <c r="E40" i="44"/>
  <c r="F40" i="44" s="1"/>
  <c r="M40" i="44"/>
  <c r="N40" i="44"/>
  <c r="F41" i="44"/>
  <c r="G41" i="44"/>
  <c r="M41" i="44"/>
  <c r="N41" i="44"/>
  <c r="F42" i="44"/>
  <c r="K42" i="44"/>
  <c r="L42" i="44"/>
  <c r="M42" i="44"/>
  <c r="F43" i="44"/>
  <c r="G43" i="44"/>
  <c r="K43" i="44"/>
  <c r="L43" i="44"/>
  <c r="M43" i="44"/>
  <c r="M44" i="44"/>
  <c r="D45" i="44"/>
  <c r="D44" i="44" s="1"/>
  <c r="E45" i="44"/>
  <c r="F45" i="44" s="1"/>
  <c r="F46" i="44"/>
  <c r="K46" i="44"/>
  <c r="K45" i="44" s="1"/>
  <c r="L46" i="44"/>
  <c r="L45" i="44" s="1"/>
  <c r="M45" i="44" s="1"/>
  <c r="M46" i="44"/>
  <c r="F47" i="44"/>
  <c r="G47" i="44"/>
  <c r="M47" i="44"/>
  <c r="F48" i="44"/>
  <c r="G48" i="44"/>
  <c r="K48" i="44"/>
  <c r="L48" i="44"/>
  <c r="M48" i="44"/>
  <c r="F49" i="44"/>
  <c r="G49" i="44"/>
  <c r="M49" i="44"/>
  <c r="M50" i="44"/>
  <c r="K51" i="44"/>
  <c r="L51" i="44"/>
  <c r="N51" i="44" s="1"/>
  <c r="M51" i="44"/>
  <c r="K52" i="44"/>
  <c r="L52" i="44"/>
  <c r="M52" i="44" s="1"/>
  <c r="N52" i="44"/>
  <c r="M53" i="44"/>
  <c r="N53" i="44"/>
  <c r="L54" i="44"/>
  <c r="K55" i="44"/>
  <c r="K54" i="44" s="1"/>
  <c r="L55" i="44"/>
  <c r="M55" i="44" s="1"/>
  <c r="M56" i="44"/>
  <c r="N56" i="44"/>
  <c r="M57" i="44"/>
  <c r="K59" i="44"/>
  <c r="K58" i="44" s="1"/>
  <c r="L59" i="44"/>
  <c r="L58" i="44" s="1"/>
  <c r="M58" i="44" s="1"/>
  <c r="M59" i="44"/>
  <c r="M60" i="44"/>
  <c r="K62" i="44"/>
  <c r="K61" i="44" s="1"/>
  <c r="L62" i="44"/>
  <c r="L61" i="44" s="1"/>
  <c r="M61" i="44" s="1"/>
  <c r="M62" i="44"/>
  <c r="M63" i="44"/>
  <c r="F37" i="59" l="1"/>
  <c r="G37" i="59" s="1"/>
  <c r="E29" i="59"/>
  <c r="F29" i="59" s="1"/>
  <c r="M26" i="59"/>
  <c r="N26" i="59" s="1"/>
  <c r="M44" i="59"/>
  <c r="N44" i="59" s="1"/>
  <c r="M27" i="59"/>
  <c r="N27" i="59" s="1"/>
  <c r="M43" i="59"/>
  <c r="N43" i="59" s="1"/>
  <c r="L40" i="59"/>
  <c r="M40" i="59" s="1"/>
  <c r="D11" i="59"/>
  <c r="D5" i="59" s="1"/>
  <c r="K31" i="59"/>
  <c r="F42" i="59"/>
  <c r="G42" i="59" s="1"/>
  <c r="F34" i="59"/>
  <c r="G34" i="59" s="1"/>
  <c r="F11" i="59"/>
  <c r="G11" i="59" s="1"/>
  <c r="F18" i="59"/>
  <c r="G18" i="59" s="1"/>
  <c r="F22" i="63"/>
  <c r="G22" i="63"/>
  <c r="L5" i="63"/>
  <c r="M6" i="63"/>
  <c r="N6" i="63"/>
  <c r="M40" i="63"/>
  <c r="N40" i="63"/>
  <c r="M29" i="63"/>
  <c r="N29" i="63"/>
  <c r="E5" i="63"/>
  <c r="F6" i="63"/>
  <c r="G6" i="63"/>
  <c r="N30" i="63"/>
  <c r="N7" i="63"/>
  <c r="M30" i="63"/>
  <c r="M7" i="63"/>
  <c r="D13" i="63"/>
  <c r="G13" i="63" s="1"/>
  <c r="F11" i="61"/>
  <c r="G11" i="61"/>
  <c r="E5" i="61"/>
  <c r="N6" i="61"/>
  <c r="L5" i="61"/>
  <c r="G12" i="61"/>
  <c r="D37" i="61"/>
  <c r="F37" i="61" s="1"/>
  <c r="K29" i="61"/>
  <c r="G24" i="61"/>
  <c r="G38" i="61"/>
  <c r="N35" i="61"/>
  <c r="N30" i="61"/>
  <c r="N42" i="61"/>
  <c r="N40" i="61"/>
  <c r="M53" i="59"/>
  <c r="M6" i="59"/>
  <c r="L5" i="59"/>
  <c r="K5" i="59"/>
  <c r="E6" i="59"/>
  <c r="F38" i="59"/>
  <c r="G38" i="59" s="1"/>
  <c r="L31" i="59"/>
  <c r="F24" i="59"/>
  <c r="F19" i="59"/>
  <c r="G19" i="59" s="1"/>
  <c r="L5" i="55"/>
  <c r="N6" i="55"/>
  <c r="M6" i="55"/>
  <c r="F35" i="54"/>
  <c r="G35" i="54"/>
  <c r="K5" i="55"/>
  <c r="F30" i="54"/>
  <c r="G30" i="54"/>
  <c r="D5" i="54"/>
  <c r="M13" i="55"/>
  <c r="N13" i="55"/>
  <c r="N5" i="54"/>
  <c r="M5" i="54"/>
  <c r="G11" i="55"/>
  <c r="F11" i="55"/>
  <c r="G5" i="55"/>
  <c r="F5" i="55"/>
  <c r="E5" i="54"/>
  <c r="N40" i="54"/>
  <c r="N25" i="54"/>
  <c r="F13" i="55"/>
  <c r="M31" i="49"/>
  <c r="N31" i="49"/>
  <c r="E6" i="49"/>
  <c r="M7" i="49"/>
  <c r="N7" i="49"/>
  <c r="F7" i="49"/>
  <c r="D6" i="49"/>
  <c r="G7" i="49"/>
  <c r="K6" i="49"/>
  <c r="G23" i="49"/>
  <c r="L44" i="49"/>
  <c r="G8" i="49"/>
  <c r="E32" i="49"/>
  <c r="N20" i="49"/>
  <c r="D32" i="49"/>
  <c r="N45" i="49"/>
  <c r="N37" i="49"/>
  <c r="G22" i="49"/>
  <c r="G12" i="49"/>
  <c r="F12" i="49"/>
  <c r="F15" i="44"/>
  <c r="G15" i="44"/>
  <c r="K6" i="44"/>
  <c r="N54" i="44"/>
  <c r="M54" i="44"/>
  <c r="F12" i="44"/>
  <c r="D25" i="44"/>
  <c r="D6" i="44" s="1"/>
  <c r="E39" i="44"/>
  <c r="L7" i="44"/>
  <c r="E6" i="44"/>
  <c r="E44" i="44"/>
  <c r="N55" i="44"/>
  <c r="N21" i="44"/>
  <c r="G45" i="44"/>
  <c r="G40" i="44"/>
  <c r="N33" i="44"/>
  <c r="N28" i="44"/>
  <c r="N8" i="44"/>
  <c r="G7" i="44"/>
  <c r="M31" i="59" l="1"/>
  <c r="N31" i="59" s="1"/>
  <c r="N5" i="63"/>
  <c r="M5" i="63"/>
  <c r="D5" i="63"/>
  <c r="G5" i="63" s="1"/>
  <c r="G37" i="61"/>
  <c r="D5" i="61"/>
  <c r="M29" i="61"/>
  <c r="M5" i="61" s="1"/>
  <c r="N29" i="61"/>
  <c r="F5" i="61"/>
  <c r="G5" i="61"/>
  <c r="K5" i="61"/>
  <c r="N5" i="61" s="1"/>
  <c r="F23" i="59"/>
  <c r="G23" i="59" s="1"/>
  <c r="G24" i="59"/>
  <c r="N6" i="59"/>
  <c r="M5" i="59"/>
  <c r="N5" i="59" s="1"/>
  <c r="E5" i="59"/>
  <c r="F5" i="59" s="1"/>
  <c r="G5" i="59" s="1"/>
  <c r="F6" i="59"/>
  <c r="G6" i="59" s="1"/>
  <c r="G5" i="54"/>
  <c r="F5" i="54"/>
  <c r="M5" i="55"/>
  <c r="N5" i="55"/>
  <c r="N44" i="49"/>
  <c r="M44" i="49"/>
  <c r="M6" i="49"/>
  <c r="L6" i="49"/>
  <c r="N6" i="49" s="1"/>
  <c r="F6" i="49"/>
  <c r="G6" i="49"/>
  <c r="F32" i="49"/>
  <c r="G32" i="49"/>
  <c r="L6" i="44"/>
  <c r="N6" i="44" s="1"/>
  <c r="M7" i="44"/>
  <c r="M6" i="44" s="1"/>
  <c r="N7" i="44"/>
  <c r="F25" i="44"/>
  <c r="F6" i="44" s="1"/>
  <c r="G25" i="44"/>
  <c r="G6" i="44"/>
  <c r="F39" i="44"/>
  <c r="G39" i="44"/>
  <c r="F44" i="44"/>
  <c r="G44" i="44"/>
  <c r="F5" i="63" l="1"/>
  <c r="G13" i="25" l="1"/>
  <c r="G15" i="25"/>
  <c r="G16" i="25"/>
  <c r="D7" i="39" l="1"/>
  <c r="E7" i="39"/>
  <c r="D12" i="39"/>
  <c r="E12" i="39"/>
  <c r="E32" i="39" s="1"/>
  <c r="D19" i="39"/>
  <c r="D32" i="39" s="1"/>
  <c r="E19" i="39"/>
  <c r="D23" i="39"/>
  <c r="E23" i="39"/>
  <c r="D27" i="39"/>
  <c r="E27" i="39"/>
  <c r="D29" i="39"/>
  <c r="E29" i="39"/>
  <c r="D31" i="39"/>
  <c r="E31" i="39"/>
  <c r="E17" i="25" l="1"/>
  <c r="E14" i="25"/>
  <c r="B15" i="26" l="1"/>
  <c r="C15" i="26"/>
  <c r="D15" i="26"/>
  <c r="E15" i="26"/>
  <c r="F15" i="26"/>
  <c r="G15" i="26"/>
  <c r="H15" i="26"/>
  <c r="I15" i="26"/>
  <c r="B28" i="26"/>
  <c r="C28" i="26"/>
  <c r="D28" i="26"/>
  <c r="E28" i="26"/>
  <c r="F28" i="26"/>
  <c r="G28" i="26"/>
  <c r="H28" i="26"/>
  <c r="I28" i="26"/>
  <c r="G6" i="25"/>
  <c r="G7" i="25"/>
  <c r="D8" i="25"/>
  <c r="G9" i="25"/>
  <c r="G10" i="25"/>
  <c r="D11" i="25"/>
  <c r="E11" i="25"/>
  <c r="F11" i="25"/>
  <c r="G12" i="25"/>
  <c r="D14" i="25"/>
  <c r="F14" i="25"/>
  <c r="D17" i="25"/>
  <c r="F17" i="25"/>
</calcChain>
</file>

<file path=xl/sharedStrings.xml><?xml version="1.0" encoding="utf-8"?>
<sst xmlns="http://schemas.openxmlformats.org/spreadsheetml/2006/main" count="1197" uniqueCount="417">
  <si>
    <t>과목</t>
    <phoneticPr fontId="2" type="noConversion"/>
  </si>
  <si>
    <t>신명사랑채</t>
    <phoneticPr fontId="2" type="noConversion"/>
  </si>
  <si>
    <t>신명노인요양공동생활가정</t>
    <phoneticPr fontId="2" type="noConversion"/>
  </si>
  <si>
    <t>차입금</t>
    <phoneticPr fontId="2" type="noConversion"/>
  </si>
  <si>
    <t>전입금</t>
    <phoneticPr fontId="2" type="noConversion"/>
  </si>
  <si>
    <t>이월금</t>
    <phoneticPr fontId="2" type="noConversion"/>
  </si>
  <si>
    <t>기타</t>
    <phoneticPr fontId="2" type="noConversion"/>
  </si>
  <si>
    <t>인건비</t>
    <phoneticPr fontId="2" type="noConversion"/>
  </si>
  <si>
    <t>운영비</t>
    <phoneticPr fontId="2" type="noConversion"/>
  </si>
  <si>
    <t>사업비</t>
    <phoneticPr fontId="2" type="noConversion"/>
  </si>
  <si>
    <t>전출금</t>
    <phoneticPr fontId="2" type="noConversion"/>
  </si>
  <si>
    <t>잡지출</t>
    <phoneticPr fontId="2" type="noConversion"/>
  </si>
  <si>
    <t>예비비</t>
    <phoneticPr fontId="2" type="noConversion"/>
  </si>
  <si>
    <t>적립금</t>
    <phoneticPr fontId="2" type="noConversion"/>
  </si>
  <si>
    <t>준비금</t>
    <phoneticPr fontId="2" type="noConversion"/>
  </si>
  <si>
    <t>지출합계</t>
    <phoneticPr fontId="2" type="noConversion"/>
  </si>
  <si>
    <t>사업소별 예산 및 결산 내역</t>
    <phoneticPr fontId="2" type="noConversion"/>
  </si>
  <si>
    <t>(단위:원)</t>
    <phoneticPr fontId="2" type="noConversion"/>
  </si>
  <si>
    <t>사업소별</t>
    <phoneticPr fontId="2" type="noConversion"/>
  </si>
  <si>
    <t>항        목</t>
    <phoneticPr fontId="2" type="noConversion"/>
  </si>
  <si>
    <t>예산</t>
    <phoneticPr fontId="2" type="noConversion"/>
  </si>
  <si>
    <t>신명노인요양
공동생활가정</t>
    <phoneticPr fontId="2" type="noConversion"/>
  </si>
  <si>
    <t>가결산</t>
    <phoneticPr fontId="2" type="noConversion"/>
  </si>
  <si>
    <t>수  입  액</t>
    <phoneticPr fontId="2" type="noConversion"/>
  </si>
  <si>
    <t>지  출  액</t>
    <phoneticPr fontId="2" type="noConversion"/>
  </si>
  <si>
    <t>추경</t>
    <phoneticPr fontId="2" type="noConversion"/>
  </si>
  <si>
    <t>수지차액</t>
    <phoneticPr fontId="2" type="noConversion"/>
  </si>
  <si>
    <t>예산(A)</t>
    <phoneticPr fontId="2" type="noConversion"/>
  </si>
  <si>
    <t>예산(B)</t>
    <phoneticPr fontId="2" type="noConversion"/>
  </si>
  <si>
    <t>증감 비율
B/A(%)</t>
    <phoneticPr fontId="2" type="noConversion"/>
  </si>
  <si>
    <t>수입
합계</t>
    <phoneticPr fontId="2" type="noConversion"/>
  </si>
  <si>
    <t>2025년</t>
    <phoneticPr fontId="2" type="noConversion"/>
  </si>
  <si>
    <t>특별회계</t>
    <phoneticPr fontId="2" type="noConversion"/>
  </si>
  <si>
    <t>예비비</t>
    <phoneticPr fontId="19" type="noConversion"/>
  </si>
  <si>
    <t>전출금</t>
    <phoneticPr fontId="19" type="noConversion"/>
  </si>
  <si>
    <t>시설장비유지비</t>
    <phoneticPr fontId="19" type="noConversion"/>
  </si>
  <si>
    <t>자산취득비</t>
    <phoneticPr fontId="19" type="noConversion"/>
  </si>
  <si>
    <t>기타운영비</t>
    <phoneticPr fontId="19" type="noConversion"/>
  </si>
  <si>
    <t>회의비</t>
    <phoneticPr fontId="19" type="noConversion"/>
  </si>
  <si>
    <t>기관운영비</t>
    <phoneticPr fontId="19" type="noConversion"/>
  </si>
  <si>
    <t>비율(%)</t>
    <phoneticPr fontId="2" type="noConversion"/>
  </si>
  <si>
    <t>금액</t>
    <phoneticPr fontId="2" type="noConversion"/>
  </si>
  <si>
    <t>증감(B-A)</t>
    <phoneticPr fontId="2" type="noConversion"/>
  </si>
  <si>
    <t>요양
급여
수입</t>
    <phoneticPr fontId="2" type="noConversion"/>
  </si>
  <si>
    <t>꿈꾸는청소년
방과후아카데미</t>
    <phoneticPr fontId="2" type="noConversion"/>
  </si>
  <si>
    <t>법인</t>
    <phoneticPr fontId="2" type="noConversion"/>
  </si>
  <si>
    <t>재산
조성비</t>
    <phoneticPr fontId="2" type="noConversion"/>
  </si>
  <si>
    <t>업무
추진비</t>
    <phoneticPr fontId="2" type="noConversion"/>
  </si>
  <si>
    <t>회원
회비</t>
    <phoneticPr fontId="2" type="noConversion"/>
  </si>
  <si>
    <t>후원금
수입</t>
    <phoneticPr fontId="2" type="noConversion"/>
  </si>
  <si>
    <t>보조금
수입</t>
    <phoneticPr fontId="2" type="noConversion"/>
  </si>
  <si>
    <t>입소자
부담금
수입</t>
    <phoneticPr fontId="2" type="noConversion"/>
  </si>
  <si>
    <t>청소년방과후아카데미</t>
    <phoneticPr fontId="2" type="noConversion"/>
  </si>
  <si>
    <t>총     계</t>
    <phoneticPr fontId="19" type="noConversion"/>
  </si>
  <si>
    <t>소  계</t>
    <phoneticPr fontId="19" type="noConversion"/>
  </si>
  <si>
    <t>잡지출</t>
    <phoneticPr fontId="19" type="noConversion"/>
  </si>
  <si>
    <t>청소년방카전출금</t>
    <phoneticPr fontId="19" type="noConversion"/>
  </si>
  <si>
    <t>신명공생전출금</t>
    <phoneticPr fontId="19" type="noConversion"/>
  </si>
  <si>
    <t>신명사랑채전출금</t>
    <phoneticPr fontId="19" type="noConversion"/>
  </si>
  <si>
    <t>시설비</t>
    <phoneticPr fontId="19" type="noConversion"/>
  </si>
  <si>
    <t>재산
조성비</t>
    <phoneticPr fontId="19" type="noConversion"/>
  </si>
  <si>
    <t>연료비</t>
    <phoneticPr fontId="19" type="noConversion"/>
  </si>
  <si>
    <t>제세공과금</t>
    <phoneticPr fontId="19" type="noConversion"/>
  </si>
  <si>
    <t>공공요금</t>
    <phoneticPr fontId="19" type="noConversion"/>
  </si>
  <si>
    <t>수용비 및 수수료</t>
    <phoneticPr fontId="19" type="noConversion"/>
  </si>
  <si>
    <t>여비</t>
    <phoneticPr fontId="19" type="noConversion"/>
  </si>
  <si>
    <t>운영비</t>
    <phoneticPr fontId="19" type="noConversion"/>
  </si>
  <si>
    <t>업무
추진비</t>
    <phoneticPr fontId="19" type="noConversion"/>
  </si>
  <si>
    <t>목</t>
    <phoneticPr fontId="19" type="noConversion"/>
  </si>
  <si>
    <t>항</t>
    <phoneticPr fontId="19" type="noConversion"/>
  </si>
  <si>
    <t>관</t>
    <phoneticPr fontId="19" type="noConversion"/>
  </si>
  <si>
    <t>2. 지 출 부</t>
    <phoneticPr fontId="19" type="noConversion"/>
  </si>
  <si>
    <t>기타 수입</t>
    <phoneticPr fontId="19" type="noConversion"/>
  </si>
  <si>
    <t>회 원 회 비</t>
    <phoneticPr fontId="19" type="noConversion"/>
  </si>
  <si>
    <t>전년도 이월금</t>
    <phoneticPr fontId="19" type="noConversion"/>
  </si>
  <si>
    <t>과     목</t>
    <phoneticPr fontId="19" type="noConversion"/>
  </si>
  <si>
    <t>1. 수 입 부</t>
    <phoneticPr fontId="19" type="noConversion"/>
  </si>
  <si>
    <t>비    고</t>
    <phoneticPr fontId="19" type="noConversion"/>
  </si>
  <si>
    <t>2025년 예산</t>
    <phoneticPr fontId="19" type="noConversion"/>
  </si>
  <si>
    <t>2025년1월1일~2025년 09월 30일</t>
    <phoneticPr fontId="2" type="noConversion"/>
  </si>
  <si>
    <t>2026년</t>
    <phoneticPr fontId="2" type="noConversion"/>
  </si>
  <si>
    <t>2026년 예산</t>
    <phoneticPr fontId="19" type="noConversion"/>
  </si>
  <si>
    <t>사)신명사회복지연구개발원 2026년도 예산안</t>
    <phoneticPr fontId="19" type="noConversion"/>
  </si>
  <si>
    <t>준비금</t>
    <phoneticPr fontId="19" type="noConversion"/>
  </si>
  <si>
    <t>운영충당적립금</t>
    <phoneticPr fontId="2" type="noConversion"/>
  </si>
  <si>
    <t>운영충당적립금</t>
    <phoneticPr fontId="19" type="noConversion"/>
  </si>
  <si>
    <t>기타 잡수입</t>
    <phoneticPr fontId="19" type="noConversion"/>
  </si>
  <si>
    <t>적립금</t>
    <phoneticPr fontId="19" type="noConversion"/>
  </si>
  <si>
    <t>직원식재료수입</t>
    <phoneticPr fontId="2" type="noConversion"/>
  </si>
  <si>
    <t>반환금</t>
    <phoneticPr fontId="2" type="noConversion"/>
  </si>
  <si>
    <t>반환금</t>
    <phoneticPr fontId="19" type="noConversion"/>
  </si>
  <si>
    <t>기타예금이자수입</t>
    <phoneticPr fontId="19" type="noConversion"/>
  </si>
  <si>
    <t>불용품 매각대</t>
    <phoneticPr fontId="19" type="noConversion"/>
  </si>
  <si>
    <t>잡
수
입</t>
    <phoneticPr fontId="2" type="noConversion"/>
  </si>
  <si>
    <t>예비비및기타</t>
    <phoneticPr fontId="2" type="noConversion"/>
  </si>
  <si>
    <t>전년도이월금
(식재료)</t>
    <phoneticPr fontId="2" type="noConversion"/>
  </si>
  <si>
    <t>전년도이월금
(후원금)</t>
    <phoneticPr fontId="2" type="noConversion"/>
  </si>
  <si>
    <t>법인전출금</t>
    <phoneticPr fontId="2" type="noConversion"/>
  </si>
  <si>
    <t>전년도 이월금</t>
    <phoneticPr fontId="2" type="noConversion"/>
  </si>
  <si>
    <t>프로그램
사업비</t>
    <phoneticPr fontId="2" type="noConversion"/>
  </si>
  <si>
    <t>프로그램
사업비</t>
    <phoneticPr fontId="19" type="noConversion"/>
  </si>
  <si>
    <t>특화프로그램</t>
    <phoneticPr fontId="19" type="noConversion"/>
  </si>
  <si>
    <t>법인전입금(후원금)</t>
    <phoneticPr fontId="2" type="noConversion"/>
  </si>
  <si>
    <t> 사 업 비</t>
    <phoneticPr fontId="19" type="noConversion"/>
  </si>
  <si>
    <t>법인전입금</t>
    <phoneticPr fontId="2" type="noConversion"/>
  </si>
  <si>
    <t>장의비</t>
    <phoneticPr fontId="2" type="noConversion"/>
  </si>
  <si>
    <t>장의비</t>
    <phoneticPr fontId="19" type="noConversion"/>
  </si>
  <si>
    <t>의료비</t>
    <phoneticPr fontId="19" type="noConversion"/>
  </si>
  <si>
    <t>수용기관경비</t>
    <phoneticPr fontId="19" type="noConversion"/>
  </si>
  <si>
    <t>기타차입금</t>
    <phoneticPr fontId="2" type="noConversion"/>
  </si>
  <si>
    <t>생계비</t>
    <phoneticPr fontId="19" type="noConversion"/>
  </si>
  <si>
    <t>금융기관차입금</t>
    <phoneticPr fontId="2" type="noConversion"/>
  </si>
  <si>
    <t>운 영 비</t>
    <phoneticPr fontId="19" type="noConversion"/>
  </si>
  <si>
    <t>사  업  비</t>
  </si>
  <si>
    <t>시설장비유지비</t>
    <phoneticPr fontId="2" type="noConversion"/>
  </si>
  <si>
    <t>자산취득비</t>
    <phoneticPr fontId="2" type="noConversion"/>
  </si>
  <si>
    <t>가산금수입
(인건비 반영)</t>
    <phoneticPr fontId="2" type="noConversion"/>
  </si>
  <si>
    <t> 시 설 비</t>
  </si>
  <si>
    <t> 재 산 조 성 비</t>
  </si>
  <si>
    <t>요양급여수입</t>
    <phoneticPr fontId="2" type="noConversion"/>
  </si>
  <si>
    <t>차량비</t>
    <phoneticPr fontId="19" type="noConversion"/>
  </si>
  <si>
    <t>공공요금및제세공과금</t>
    <phoneticPr fontId="19" type="noConversion"/>
  </si>
  <si>
    <t>수용비및
수수료</t>
    <phoneticPr fontId="2" type="noConversion"/>
  </si>
  <si>
    <t>수용비및
수수료</t>
    <phoneticPr fontId="19" type="noConversion"/>
  </si>
  <si>
    <t>비지정후원금</t>
    <phoneticPr fontId="19" type="noConversion"/>
  </si>
  <si>
    <t>여      비</t>
  </si>
  <si>
    <t>지정후원금</t>
    <phoneticPr fontId="19" type="noConversion"/>
  </si>
  <si>
    <t>운  영  비</t>
  </si>
  <si>
    <t>후원금수입</t>
    <phoneticPr fontId="2" type="noConversion"/>
  </si>
  <si>
    <t>후원금수입</t>
    <phoneticPr fontId="19" type="noConversion"/>
  </si>
  <si>
    <t>회의비</t>
    <phoneticPr fontId="2" type="noConversion"/>
  </si>
  <si>
    <t>후원금 수입</t>
    <phoneticPr fontId="19" type="noConversion"/>
  </si>
  <si>
    <t>직책보조비</t>
    <phoneticPr fontId="2" type="noConversion"/>
  </si>
  <si>
    <t>업 무 추 진 비</t>
  </si>
  <si>
    <t>기타 보조금</t>
    <phoneticPr fontId="19" type="noConversion"/>
  </si>
  <si>
    <t>사회보험(간접비)</t>
    <phoneticPr fontId="2" type="noConversion"/>
  </si>
  <si>
    <t>시`군`구 보조금</t>
    <phoneticPr fontId="19" type="noConversion"/>
  </si>
  <si>
    <t>사회보험(직접비)</t>
    <phoneticPr fontId="2" type="noConversion"/>
  </si>
  <si>
    <t>시`도 보조금</t>
    <phoneticPr fontId="19" type="noConversion"/>
  </si>
  <si>
    <t>퇴직급(간접비)</t>
    <phoneticPr fontId="19" type="noConversion"/>
  </si>
  <si>
    <t>국고보조금</t>
    <phoneticPr fontId="2" type="noConversion"/>
  </si>
  <si>
    <t>국고보조금</t>
    <phoneticPr fontId="19" type="noConversion"/>
  </si>
  <si>
    <t>퇴직금(직접비)</t>
    <phoneticPr fontId="19" type="noConversion"/>
  </si>
  <si>
    <t>보조금수입</t>
    <phoneticPr fontId="2" type="noConversion"/>
  </si>
  <si>
    <t>각종수당(간접비)</t>
    <phoneticPr fontId="2" type="noConversion"/>
  </si>
  <si>
    <t>각종수당(직접비)</t>
    <phoneticPr fontId="2" type="noConversion"/>
  </si>
  <si>
    <t>기타 비급여수입</t>
    <phoneticPr fontId="2" type="noConversion"/>
  </si>
  <si>
    <t>급여(간접비)</t>
    <phoneticPr fontId="2" type="noConversion"/>
  </si>
  <si>
    <t>식재료비수입</t>
    <phoneticPr fontId="19" type="noConversion"/>
  </si>
  <si>
    <t>급여(직접비)</t>
    <phoneticPr fontId="2" type="noConversion"/>
  </si>
  <si>
    <t>본인부담금수입</t>
    <phoneticPr fontId="19" type="noConversion"/>
  </si>
  <si>
    <t>인 건 비</t>
  </si>
  <si>
    <t>입소비용수입</t>
    <phoneticPr fontId="2" type="noConversion"/>
  </si>
  <si>
    <t>입소비용수입</t>
    <phoneticPr fontId="19" type="noConversion"/>
  </si>
  <si>
    <t>사 무 비</t>
  </si>
  <si>
    <t>입소자부담금수입</t>
    <phoneticPr fontId="2" type="noConversion"/>
  </si>
  <si>
    <t>총     계</t>
  </si>
  <si>
    <t>목</t>
  </si>
  <si>
    <t>항</t>
  </si>
  <si>
    <t>관</t>
  </si>
  <si>
    <t>세               출</t>
  </si>
  <si>
    <t>세               입</t>
  </si>
  <si>
    <t>전년도이월금(식재료)</t>
    <phoneticPr fontId="2" type="noConversion"/>
  </si>
  <si>
    <t>전년도이월금(후원금)</t>
    <phoneticPr fontId="2" type="noConversion"/>
  </si>
  <si>
    <t>가산금수입
(인건비비율미반영)</t>
    <phoneticPr fontId="2" type="noConversion"/>
  </si>
  <si>
    <t>가산금수입
(인건비비율반영)</t>
    <phoneticPr fontId="2" type="noConversion"/>
  </si>
  <si>
    <t>장기요양급여수입
(인건비비율미반영)</t>
    <phoneticPr fontId="2" type="noConversion"/>
  </si>
  <si>
    <t>장기요양급여수입
(인건비비율반영)</t>
    <phoneticPr fontId="2" type="noConversion"/>
  </si>
  <si>
    <t>급*간식비</t>
    <phoneticPr fontId="19" type="noConversion"/>
  </si>
  <si>
    <t>캠프운영비</t>
    <phoneticPr fontId="2" type="noConversion"/>
  </si>
  <si>
    <t>기타잡수입</t>
    <phoneticPr fontId="2" type="noConversion"/>
  </si>
  <si>
    <t>기타예금이자</t>
    <phoneticPr fontId="2" type="noConversion"/>
  </si>
  <si>
    <t>교구구입비</t>
    <phoneticPr fontId="2" type="noConversion"/>
  </si>
  <si>
    <t>교재비</t>
    <phoneticPr fontId="2" type="noConversion"/>
  </si>
  <si>
    <t>창의융합
프로그램</t>
    <phoneticPr fontId="2" type="noConversion"/>
  </si>
  <si>
    <t>창의융합
프로그램</t>
    <phoneticPr fontId="19" type="noConversion"/>
  </si>
  <si>
    <t>주말체험
활동</t>
    <phoneticPr fontId="2" type="noConversion"/>
  </si>
  <si>
    <t>주말체험
활동</t>
    <phoneticPr fontId="19" type="noConversion"/>
  </si>
  <si>
    <t>강사활동비</t>
    <phoneticPr fontId="19" type="noConversion"/>
  </si>
  <si>
    <t>법인전입금
(자부담)</t>
    <phoneticPr fontId="2" type="noConversion"/>
  </si>
  <si>
    <t>법인전입금</t>
    <phoneticPr fontId="19" type="noConversion"/>
  </si>
  <si>
    <t>보험가입비</t>
    <phoneticPr fontId="19" type="noConversion"/>
  </si>
  <si>
    <t>소모품비</t>
    <phoneticPr fontId="19" type="noConversion"/>
  </si>
  <si>
    <t>홍보비</t>
    <phoneticPr fontId="2" type="noConversion"/>
  </si>
  <si>
    <t>여비</t>
    <phoneticPr fontId="2" type="noConversion"/>
  </si>
  <si>
    <t>의약품비</t>
    <phoneticPr fontId="2" type="noConversion"/>
  </si>
  <si>
    <t>귀가차량
지원비</t>
    <phoneticPr fontId="19" type="noConversion"/>
  </si>
  <si>
    <t>후원금</t>
    <phoneticPr fontId="2" type="noConversion"/>
  </si>
  <si>
    <t>후원금</t>
    <phoneticPr fontId="19" type="noConversion"/>
  </si>
  <si>
    <t>직원연수비</t>
    <phoneticPr fontId="2" type="noConversion"/>
  </si>
  <si>
    <t>기타후생경비</t>
    <phoneticPr fontId="19" type="noConversion"/>
  </si>
  <si>
    <t>사회보험
부담금</t>
    <phoneticPr fontId="19" type="noConversion"/>
  </si>
  <si>
    <t>기타보조금</t>
    <phoneticPr fontId="19" type="noConversion"/>
  </si>
  <si>
    <t>시`도보조금</t>
    <phoneticPr fontId="19" type="noConversion"/>
  </si>
  <si>
    <t>급      여</t>
  </si>
  <si>
    <t>보 조 금</t>
  </si>
  <si>
    <t>2025년 예산액</t>
    <phoneticPr fontId="19" type="noConversion"/>
  </si>
  <si>
    <t>목</t>
    <phoneticPr fontId="2" type="noConversion"/>
  </si>
  <si>
    <t>항</t>
    <phoneticPr fontId="2" type="noConversion"/>
  </si>
  <si>
    <t>관</t>
    <phoneticPr fontId="2" type="noConversion"/>
  </si>
  <si>
    <t>세출</t>
    <phoneticPr fontId="2" type="noConversion"/>
  </si>
  <si>
    <t>세입</t>
    <phoneticPr fontId="2" type="noConversion"/>
  </si>
  <si>
    <t xml:space="preserve">  본 예산서의 내용을 준용한다. </t>
    <phoneticPr fontId="2" type="noConversion"/>
  </si>
  <si>
    <t>나. 예산 총칙</t>
    <phoneticPr fontId="2" type="noConversion"/>
  </si>
  <si>
    <t xml:space="preserve">   2) 조절사업비를 각 항에서 조정 필요로 여비/기타운영비/시설장비유지비/수용기관경비/예비비 감액 조정</t>
    <phoneticPr fontId="2" type="noConversion"/>
  </si>
  <si>
    <t xml:space="preserve">   2) 년 사업 잉여금 발생이 예상되어 운영충당적립금 및 시설환경개선준비금 예산 적립 필요</t>
    <phoneticPr fontId="2" type="noConversion"/>
  </si>
  <si>
    <t xml:space="preserve">   2) 외부 맞춤형프로그램 실시 도입으로 프로그램 사업비 증가</t>
    <phoneticPr fontId="2" type="noConversion"/>
  </si>
  <si>
    <t xml:space="preserve">   1) 외부표지판 신규설치 및 난방용 보일러를 가스보일러로 교체 설치 필요하여 시설비 증가 </t>
    <phoneticPr fontId="2" type="noConversion"/>
  </si>
  <si>
    <t xml:space="preserve"> 2. 지출부</t>
    <phoneticPr fontId="2" type="noConversion"/>
  </si>
  <si>
    <t xml:space="preserve">      / 가산금수입(인건비 미반영)/ 감액 조정</t>
    <phoneticPr fontId="2" type="noConversion"/>
  </si>
  <si>
    <t xml:space="preserve">   5) 조절사업비를 각 항에서 조정 필요로 식재료비 수입/ 시`도보조금/ 지정후원금</t>
    <phoneticPr fontId="2" type="noConversion"/>
  </si>
  <si>
    <t xml:space="preserve">   4) 전년도 이월금과 전년도 식재료 이월금 실 이월액으로 정리</t>
    <phoneticPr fontId="2" type="noConversion"/>
  </si>
  <si>
    <t xml:space="preserve">   3) 맞춤형프로그램 실시로 가산금 증가</t>
    <phoneticPr fontId="2" type="noConversion"/>
  </si>
  <si>
    <t xml:space="preserve">   2) 장기근속수당 지원금 대상인원 추가 발생으로 증가</t>
    <phoneticPr fontId="2" type="noConversion"/>
  </si>
  <si>
    <t xml:space="preserve">   1) 생계수급자 인원 증가로 시군구보조금액 증가</t>
    <phoneticPr fontId="2" type="noConversion"/>
  </si>
  <si>
    <t xml:space="preserve"> 1. 수입부</t>
    <phoneticPr fontId="2" type="noConversion"/>
  </si>
  <si>
    <t xml:space="preserve"> * 추경예산의 필요성</t>
    <phoneticPr fontId="2" type="noConversion"/>
  </si>
  <si>
    <t>가. 제안설명:</t>
    <phoneticPr fontId="2" type="noConversion"/>
  </si>
  <si>
    <r>
      <rPr>
        <u/>
        <sz val="16"/>
        <color theme="1"/>
        <rFont val="맑은 고딕"/>
        <family val="3"/>
        <charset val="129"/>
        <scheme val="minor"/>
      </rPr>
      <t>2025년도 1차 추가경정예산서(안</t>
    </r>
    <r>
      <rPr>
        <sz val="16"/>
        <color theme="1"/>
        <rFont val="맑은 고딕"/>
        <family val="2"/>
        <charset val="129"/>
        <scheme val="minor"/>
      </rPr>
      <t>)</t>
    </r>
    <phoneticPr fontId="2" type="noConversion"/>
  </si>
  <si>
    <t>환경개선준비금</t>
    <phoneticPr fontId="2" type="noConversion"/>
  </si>
  <si>
    <t>적립통장을 신규 개설 후(일반 입출금 통장으로) 추후 만기 시 합산 적금</t>
    <phoneticPr fontId="2" type="noConversion"/>
  </si>
  <si>
    <t>1안</t>
    <phoneticPr fontId="2" type="noConversion"/>
  </si>
  <si>
    <t>적금형(27년 만기)으로 중도 입금 불가-
2027년도 1월 만기로 2027년 예산에 
환경개선준비금 설정 필요</t>
    <phoneticPr fontId="2" type="noConversion"/>
  </si>
  <si>
    <t>예비비 및 기타</t>
    <phoneticPr fontId="2" type="noConversion"/>
  </si>
  <si>
    <t>이자지불금</t>
    <phoneticPr fontId="2" type="noConversion"/>
  </si>
  <si>
    <t>원금상환금</t>
    <phoneticPr fontId="2" type="noConversion"/>
  </si>
  <si>
    <t>부채상환금</t>
    <phoneticPr fontId="2" type="noConversion"/>
  </si>
  <si>
    <t>과년도지출</t>
    <phoneticPr fontId="2" type="noConversion"/>
  </si>
  <si>
    <t>물용품 매각대</t>
    <phoneticPr fontId="2" type="noConversion"/>
  </si>
  <si>
    <t>법인회계전출금</t>
    <phoneticPr fontId="2" type="noConversion"/>
  </si>
  <si>
    <t>특별프로그램비</t>
    <phoneticPr fontId="19" type="noConversion"/>
  </si>
  <si>
    <t>법인전입
(후원금)</t>
    <phoneticPr fontId="19" type="noConversion"/>
  </si>
  <si>
    <t>전입금</t>
    <phoneticPr fontId="19" type="noConversion"/>
  </si>
  <si>
    <t>기타차입금</t>
    <phoneticPr fontId="19" type="noConversion"/>
  </si>
  <si>
    <t>금융기관
차입금</t>
    <phoneticPr fontId="19" type="noConversion"/>
  </si>
  <si>
    <t>차입금</t>
    <phoneticPr fontId="19" type="noConversion"/>
  </si>
  <si>
    <t>가산금수입
(인건비미반영)</t>
    <phoneticPr fontId="2" type="noConversion"/>
  </si>
  <si>
    <t>시설비</t>
    <phoneticPr fontId="2" type="noConversion"/>
  </si>
  <si>
    <t>급여수입
(인건비미반영)</t>
    <phoneticPr fontId="2" type="noConversion"/>
  </si>
  <si>
    <t>급여수입
(인건비반영)</t>
    <phoneticPr fontId="2" type="noConversion"/>
  </si>
  <si>
    <t>공공요금/
제세공과금</t>
    <phoneticPr fontId="19" type="noConversion"/>
  </si>
  <si>
    <t>시`군`구보조금</t>
    <phoneticPr fontId="19" type="noConversion"/>
  </si>
  <si>
    <t>과년도수입</t>
    <phoneticPr fontId="2" type="noConversion"/>
  </si>
  <si>
    <t>기타비급여</t>
    <phoneticPr fontId="19" type="noConversion"/>
  </si>
  <si>
    <t>식재료비</t>
    <phoneticPr fontId="2" type="noConversion"/>
  </si>
  <si>
    <t>식재료비</t>
    <phoneticPr fontId="19" type="noConversion"/>
  </si>
  <si>
    <t>본인부담금</t>
    <phoneticPr fontId="19" type="noConversion"/>
  </si>
  <si>
    <t>증감(B)-(A)</t>
    <phoneticPr fontId="2" type="noConversion"/>
  </si>
  <si>
    <t xml:space="preserve">추경(B) </t>
    <phoneticPr fontId="2" type="noConversion"/>
  </si>
  <si>
    <t>당초(A)</t>
    <phoneticPr fontId="2" type="noConversion"/>
  </si>
  <si>
    <t>다. 추가경정예산 총괄표</t>
    <phoneticPr fontId="2" type="noConversion"/>
  </si>
  <si>
    <t>기타
잡수입</t>
    <phoneticPr fontId="2" type="noConversion"/>
  </si>
  <si>
    <t>환경개선
준비금</t>
    <phoneticPr fontId="2" type="noConversion"/>
  </si>
  <si>
    <t>운영충당
적립금</t>
    <phoneticPr fontId="2" type="noConversion"/>
  </si>
  <si>
    <t>프로그램사업비</t>
    <phoneticPr fontId="2" type="noConversion"/>
  </si>
  <si>
    <t>재산조성비</t>
    <phoneticPr fontId="2" type="noConversion"/>
  </si>
  <si>
    <t>사무비</t>
    <phoneticPr fontId="2" type="noConversion"/>
  </si>
  <si>
    <t>라. 추가경정예산 총괄표</t>
    <phoneticPr fontId="2" type="noConversion"/>
  </si>
  <si>
    <t>사업비 조정</t>
    <phoneticPr fontId="2" type="noConversion"/>
  </si>
  <si>
    <t>전년도 식재료 이월금 실 이월액으로 정리</t>
    <phoneticPr fontId="2" type="noConversion"/>
  </si>
  <si>
    <t>전년도 이월금 실 이월액으로 정리</t>
    <phoneticPr fontId="2" type="noConversion"/>
  </si>
  <si>
    <t>맞춤형프로그램 실시로 가산금 증가</t>
  </si>
  <si>
    <t>장기근속수당 지원금 대상인원 추가 발생으로 증가</t>
  </si>
  <si>
    <t>생계수급자 인원 증가로 시군구 보조금액 증가</t>
    <phoneticPr fontId="2" type="noConversion"/>
  </si>
  <si>
    <t>현행</t>
    <phoneticPr fontId="2" type="noConversion"/>
  </si>
  <si>
    <t>내역</t>
    <phoneticPr fontId="2" type="noConversion"/>
  </si>
  <si>
    <t>증감</t>
    <phoneticPr fontId="2" type="noConversion"/>
  </si>
  <si>
    <t>예 산 액</t>
    <phoneticPr fontId="2" type="noConversion"/>
  </si>
  <si>
    <t>과 목</t>
    <phoneticPr fontId="2" type="noConversion"/>
  </si>
  <si>
    <t>마. 추강경정 세입 명세서</t>
    <phoneticPr fontId="2" type="noConversion"/>
  </si>
  <si>
    <t>년 사업 잉여금 발생이 예상되어 적립 필요</t>
    <phoneticPr fontId="2" type="noConversion"/>
  </si>
  <si>
    <t>외부 맞춤형프로그램 실시 도입으로 프로그램 사업비 증가</t>
  </si>
  <si>
    <t xml:space="preserve">외부표지판 신규설치 및 난방용 보일러를 가스보일러로 교체 설치
필요하여 시설비 증가 </t>
    <phoneticPr fontId="2" type="noConversion"/>
  </si>
  <si>
    <t>예산액</t>
    <phoneticPr fontId="2" type="noConversion"/>
  </si>
  <si>
    <t>(단위:원)</t>
  </si>
  <si>
    <t>바, 추가경정 세출명세서</t>
    <phoneticPr fontId="2" type="noConversion"/>
  </si>
  <si>
    <t xml:space="preserve">   4) 맞춤형 서비스(외부강사 프로그램) 추가로 프로그램 사업비 증가</t>
    <phoneticPr fontId="2" type="noConversion"/>
  </si>
  <si>
    <t xml:space="preserve">   3) 수용기관경비 절감으로 인한 수용기관경비 지출 감소</t>
    <phoneticPr fontId="2" type="noConversion"/>
  </si>
  <si>
    <t xml:space="preserve">   2) 공공요금의 절감으로 인한 공공요금 및 제세공과금 지출 감소</t>
    <phoneticPr fontId="2" type="noConversion"/>
  </si>
  <si>
    <t xml:space="preserve">   1) 시설 사무용품 구입 증가로 인한 수용비 및 수수료 지출 증가</t>
    <phoneticPr fontId="2" type="noConversion"/>
  </si>
  <si>
    <t xml:space="preserve">   4) 맞춤형 서비스(외부강사 프로그램) 추가로 가산금수입(인건비비율미반영) 증가</t>
    <phoneticPr fontId="2" type="noConversion"/>
  </si>
  <si>
    <t xml:space="preserve">   3) 가산금수입(인건비비율반영) 감소로 가산금수입(인건비비율반영) 감소</t>
    <phoneticPr fontId="2" type="noConversion"/>
  </si>
  <si>
    <t xml:space="preserve">   2) 기초수급 입소자 증가로 시군구 보조금의 수입 증가</t>
    <phoneticPr fontId="2" type="noConversion"/>
  </si>
  <si>
    <t xml:space="preserve">   1) 기초수급 입소자 증가로 식재료비 수입 감소</t>
    <phoneticPr fontId="2" type="noConversion"/>
  </si>
  <si>
    <r>
      <rPr>
        <u/>
        <sz val="16"/>
        <color theme="1"/>
        <rFont val="맑은 고딕"/>
        <family val="3"/>
        <charset val="129"/>
        <scheme val="minor"/>
      </rPr>
      <t>2025년도 추가경정예산서(안</t>
    </r>
    <r>
      <rPr>
        <sz val="16"/>
        <color theme="1"/>
        <rFont val="맑은 고딕"/>
        <family val="2"/>
        <charset val="129"/>
        <scheme val="minor"/>
      </rPr>
      <t>)</t>
    </r>
    <phoneticPr fontId="2" type="noConversion"/>
  </si>
  <si>
    <t>금융기관 차입금</t>
    <phoneticPr fontId="19" type="noConversion"/>
  </si>
  <si>
    <r>
      <t xml:space="preserve">가산금수입
</t>
    </r>
    <r>
      <rPr>
        <sz val="8"/>
        <rFont val="바탕"/>
        <family val="1"/>
        <charset val="129"/>
      </rPr>
      <t>(인건비비율미반영)</t>
    </r>
    <phoneticPr fontId="2" type="noConversion"/>
  </si>
  <si>
    <r>
      <t>장기요양급여수입</t>
    </r>
    <r>
      <rPr>
        <sz val="8"/>
        <color theme="1"/>
        <rFont val="바탕"/>
        <family val="1"/>
        <charset val="129"/>
      </rPr>
      <t xml:space="preserve">
(인건비비율미반영)</t>
    </r>
    <phoneticPr fontId="2" type="noConversion"/>
  </si>
  <si>
    <t>수용비및수수료</t>
    <phoneticPr fontId="19" type="noConversion"/>
  </si>
  <si>
    <r>
      <t xml:space="preserve">가산금수입
</t>
    </r>
    <r>
      <rPr>
        <sz val="6"/>
        <rFont val="바탕"/>
        <family val="1"/>
        <charset val="129"/>
      </rPr>
      <t>(인건비비율미반영)</t>
    </r>
    <phoneticPr fontId="2" type="noConversion"/>
  </si>
  <si>
    <t>수용기관
경비</t>
    <phoneticPr fontId="2" type="noConversion"/>
  </si>
  <si>
    <r>
      <t xml:space="preserve">가산금수입
</t>
    </r>
    <r>
      <rPr>
        <sz val="6"/>
        <rFont val="바탕"/>
        <family val="1"/>
        <charset val="129"/>
      </rPr>
      <t>(인건비비율반영)</t>
    </r>
    <phoneticPr fontId="2" type="noConversion"/>
  </si>
  <si>
    <t>공공요금
및제세공과</t>
    <phoneticPr fontId="2" type="noConversion"/>
  </si>
  <si>
    <t>시군구보조금</t>
    <phoneticPr fontId="2" type="noConversion"/>
  </si>
  <si>
    <t>보조금</t>
    <phoneticPr fontId="2" type="noConversion"/>
  </si>
  <si>
    <t>수용비
및수수료</t>
    <phoneticPr fontId="2" type="noConversion"/>
  </si>
  <si>
    <t>입소자
부담금</t>
    <phoneticPr fontId="2" type="noConversion"/>
  </si>
  <si>
    <t>신명노인요양공동생활가정</t>
  </si>
  <si>
    <t>맞춤형서비스 추가로 가산금수입(인건비비율반영)증가</t>
    <phoneticPr fontId="2" type="noConversion"/>
  </si>
  <si>
    <t>가산금수입(인건비비율반영) 감소로 가산금수입(인건비비율반영)감소</t>
    <phoneticPr fontId="2" type="noConversion"/>
  </si>
  <si>
    <t>기초수급 입소자 증가로 시군구 보조금의 수입 증가</t>
    <phoneticPr fontId="2" type="noConversion"/>
  </si>
  <si>
    <t>기초수급 입소자 증가로 식재료비 수입 감소</t>
    <phoneticPr fontId="2" type="noConversion"/>
  </si>
  <si>
    <t>맞춤형서비스 추가로 프로그램 사업비 증가</t>
    <phoneticPr fontId="2" type="noConversion"/>
  </si>
  <si>
    <t>수용기관경비 절감으로 인한 수용기관경비 지출 감소</t>
    <phoneticPr fontId="2" type="noConversion"/>
  </si>
  <si>
    <t>공공요금의 절감으로 인한 공공요금 및 제세공과금 지출 감소</t>
    <phoneticPr fontId="2" type="noConversion"/>
  </si>
  <si>
    <t>시설 사무용품 구입 증가로 인한  수용비및수수료 지출 증가</t>
    <phoneticPr fontId="2" type="noConversion"/>
  </si>
  <si>
    <t xml:space="preserve">   9) 캠프운영비 지출이 감소되어 캠프운영비 감소</t>
    <phoneticPr fontId="2" type="noConversion"/>
  </si>
  <si>
    <t xml:space="preserve">   8) 교구구입 지출이 감소되어 교구구입비 감소</t>
    <phoneticPr fontId="2" type="noConversion"/>
  </si>
  <si>
    <t xml:space="preserve">   7) 교재 구입 지출이 감소되어 교재비 감소</t>
    <phoneticPr fontId="2" type="noConversion"/>
  </si>
  <si>
    <t xml:space="preserve">   6) 방과후아카데미 메뉴얼 변경으로 창의융합프로그램이 삭제되어 창의융합프로그램 0원으로 변경</t>
    <phoneticPr fontId="2" type="noConversion"/>
  </si>
  <si>
    <t xml:space="preserve">   5) 주말체험활동 후원으로 사업비 지출이 감소되어 주말체험활동비 감소</t>
    <phoneticPr fontId="2" type="noConversion"/>
  </si>
  <si>
    <t xml:space="preserve">   4) 시설장비유지비 지출 감소로 시설장비유지비 감소</t>
    <phoneticPr fontId="2" type="noConversion"/>
  </si>
  <si>
    <t xml:space="preserve">   3) 자산취득비 지출 감소로 자산취득비 감소</t>
    <phoneticPr fontId="2" type="noConversion"/>
  </si>
  <si>
    <t xml:space="preserve">   2) 시설비 지출 감소로 시설비 감소</t>
    <phoneticPr fontId="2" type="noConversion"/>
  </si>
  <si>
    <t xml:space="preserve">   1) 방과후아카데미 매뉴얼 변경으로 의약품 구입 불가되어 의약품비 0원으로 변경</t>
    <phoneticPr fontId="2" type="noConversion"/>
  </si>
  <si>
    <t xml:space="preserve"> 2. 세출부</t>
    <phoneticPr fontId="2" type="noConversion"/>
  </si>
  <si>
    <t xml:space="preserve">   3) 법인전입금 증액 필요로 법인전입금 증가</t>
    <phoneticPr fontId="2" type="noConversion"/>
  </si>
  <si>
    <t xml:space="preserve">   2) 예산서 작성후 시도보조금 확정으로 추경</t>
    <phoneticPr fontId="2" type="noConversion"/>
  </si>
  <si>
    <t xml:space="preserve">   1) 예산서 작성후 국고보조금 확정으로 추경</t>
    <phoneticPr fontId="2" type="noConversion"/>
  </si>
  <si>
    <t xml:space="preserve"> 1. 세입부</t>
    <phoneticPr fontId="2" type="noConversion"/>
  </si>
  <si>
    <r>
      <rPr>
        <u/>
        <sz val="16"/>
        <color theme="1"/>
        <rFont val="맑은 고딕"/>
        <family val="3"/>
        <charset val="129"/>
        <scheme val="minor"/>
      </rPr>
      <t>2025년도 추가경정예산서(안</t>
    </r>
    <r>
      <rPr>
        <sz val="16"/>
        <color theme="1"/>
        <rFont val="맑은 고딕"/>
        <family val="3"/>
        <charset val="129"/>
        <scheme val="minor"/>
      </rPr>
      <t>)</t>
    </r>
    <phoneticPr fontId="2" type="noConversion"/>
  </si>
  <si>
    <t>기타예금
이자수입</t>
    <phoneticPr fontId="19" type="noConversion"/>
  </si>
  <si>
    <t>기타프로
그램운영</t>
    <phoneticPr fontId="2" type="noConversion"/>
  </si>
  <si>
    <t>프로그램
활동비</t>
    <phoneticPr fontId="2" type="noConversion"/>
  </si>
  <si>
    <t>프로그램
활동비</t>
    <phoneticPr fontId="19" type="noConversion"/>
  </si>
  <si>
    <t>사  업  비</t>
    <phoneticPr fontId="2" type="noConversion"/>
  </si>
  <si>
    <t>퇴직적립금</t>
  </si>
  <si>
    <t>제  수  당</t>
    <phoneticPr fontId="2" type="noConversion"/>
  </si>
  <si>
    <t>시도 보조금</t>
    <phoneticPr fontId="2" type="noConversion"/>
  </si>
  <si>
    <t>시도 보조금</t>
    <phoneticPr fontId="19" type="noConversion"/>
  </si>
  <si>
    <t>추경(B)</t>
    <phoneticPr fontId="19" type="noConversion"/>
  </si>
  <si>
    <t>당초(A)</t>
    <phoneticPr fontId="19" type="noConversion"/>
  </si>
  <si>
    <t>다. 추가경정예산 총괄표</t>
    <phoneticPr fontId="19" type="noConversion"/>
  </si>
  <si>
    <t>라. 추가경정예산 총괄표</t>
    <phoneticPr fontId="19" type="noConversion"/>
  </si>
  <si>
    <t>법인전입금 증액 필요로 법인전입금 증가</t>
    <phoneticPr fontId="2" type="noConversion"/>
  </si>
  <si>
    <t>예산서 작성후 시도보조금 확정으로 추경</t>
    <phoneticPr fontId="2" type="noConversion"/>
  </si>
  <si>
    <t>예산서 작성후 국고보조금 확정으로 추경</t>
    <phoneticPr fontId="2" type="noConversion"/>
  </si>
  <si>
    <t>캠프운영비 지출이 감소되어 캠프운영비 감소</t>
    <phoneticPr fontId="2" type="noConversion"/>
  </si>
  <si>
    <t>교구구입 지출이 감소되어 교구구입비 감소</t>
    <phoneticPr fontId="2" type="noConversion"/>
  </si>
  <si>
    <t>교재 구입 지출이 감소되어 교재비 감소</t>
    <phoneticPr fontId="2" type="noConversion"/>
  </si>
  <si>
    <t>방과후아카데미 매뉴얼 변경으로 창의융합프로그램이 삭제되어 
창의융합프로그램비 0원으로 변경</t>
    <phoneticPr fontId="2" type="noConversion"/>
  </si>
  <si>
    <t>창의융합프로그램</t>
    <phoneticPr fontId="2" type="noConversion"/>
  </si>
  <si>
    <t>주말체험활동 후원으로 사업비 지출이 감소되어 주말체험활동비 감소</t>
    <phoneticPr fontId="2" type="noConversion"/>
  </si>
  <si>
    <t>주말체험활동</t>
    <phoneticPr fontId="2" type="noConversion"/>
  </si>
  <si>
    <t>시설장비유지비 지출 감소로 시설장비유지비 감소</t>
    <phoneticPr fontId="2" type="noConversion"/>
  </si>
  <si>
    <t>자산
취득비</t>
    <phoneticPr fontId="2" type="noConversion"/>
  </si>
  <si>
    <t>자산취득비 지출 감소로 자산취득비 감소</t>
    <phoneticPr fontId="2" type="noConversion"/>
  </si>
  <si>
    <t>시설비 지출 감소로 시설비 감소</t>
    <phoneticPr fontId="2" type="noConversion"/>
  </si>
  <si>
    <t>방과후아카데미 매뉴얼 변경으로 의약품 구입 불가되어 의약품비 0원으로 변경</t>
    <phoneticPr fontId="2" type="noConversion"/>
  </si>
  <si>
    <t xml:space="preserve"> 제9조 기타 필요한 사항</t>
    <phoneticPr fontId="2" type="noConversion"/>
  </si>
  <si>
    <t xml:space="preserve"> 제8조 국가 또는 지방자치단체로부터 교부된 보조금 및 지정후원금, 수익자 부담 경비 등은 추가경정 예산의 성립이전이라도 보조 및 후원목적에 
   적절한 경우 먼저 사용할 수 있으며, 이는 차기 추가경정예산에 반영하여야 한다. 단 사업계획에 의거하여 집행한다.</t>
    <phoneticPr fontId="2" type="noConversion"/>
  </si>
  <si>
    <t xml:space="preserve"> 제7조(예산의 전용) 세출경비의 부족이 생겼을 때는 사회복지법인 및 사회복지시설 제16조에 의거하여 예산을 전용할 수 있다.</t>
    <phoneticPr fontId="2" type="noConversion"/>
  </si>
  <si>
    <t xml:space="preserve"> 제6조(예비비) 예측할 수 없는 지출을 충당하기 위해 예비비를 계상한다.</t>
    <phoneticPr fontId="2" type="noConversion"/>
  </si>
  <si>
    <t xml:space="preserve"> 제5조(추가경정예산) 추가경정예산은 시설운영위원회보고 및 이사회의 의결을 거쳐 확정 후 7일 이내에 시장에게 제출토록 한다.</t>
    <phoneticPr fontId="2" type="noConversion"/>
  </si>
  <si>
    <t xml:space="preserve"> 제4조(계속사업) 2026년도 계속사업비는 계속사업비 조서와 같다.</t>
    <phoneticPr fontId="2" type="noConversion"/>
  </si>
  <si>
    <t xml:space="preserve"> 제3조(명시이월사업) 2026년도 명시이월사업은 명시이월사업비와 같다.</t>
    <phoneticPr fontId="2" type="noConversion"/>
  </si>
  <si>
    <t xml:space="preserve">     9) 적립금                     0원                    10) 준비금                      0원</t>
    <phoneticPr fontId="2" type="noConversion"/>
  </si>
  <si>
    <t xml:space="preserve">     7) 잡지출           1,000,000원                    8) 예비비 및 기타   4,330,000원</t>
    <phoneticPr fontId="2" type="noConversion"/>
  </si>
  <si>
    <t xml:space="preserve">     5) 사업비       105,500,000원                    6) 전출금                         0원</t>
    <phoneticPr fontId="2" type="noConversion"/>
  </si>
  <si>
    <t xml:space="preserve">     3) 운영비         74,650,000원                    4) 재산조성비        35,000,000원</t>
    <phoneticPr fontId="2" type="noConversion"/>
  </si>
  <si>
    <t xml:space="preserve">     1) 인건비       645,320,000원                   2) 업무추진비          4,200,000원</t>
    <phoneticPr fontId="2" type="noConversion"/>
  </si>
  <si>
    <t xml:space="preserve">  2. 세출의 주요 내용은 다음과 같다(관 또는 항 단위)</t>
    <phoneticPr fontId="2" type="noConversion"/>
  </si>
  <si>
    <t xml:space="preserve">     7) 잡수입       10,9000,000원</t>
    <phoneticPr fontId="2" type="noConversion"/>
  </si>
  <si>
    <t xml:space="preserve">     5) 전입금           2,500,000원                    6) 이월금           14,000,000원</t>
    <phoneticPr fontId="2" type="noConversion"/>
  </si>
  <si>
    <t xml:space="preserve">     3) 후원금수입     15,000,000원                    4) 차입금                         0원</t>
    <phoneticPr fontId="2" type="noConversion"/>
  </si>
  <si>
    <t xml:space="preserve">     1) 사업수입     781,600,000원                     2) 보조금 수입      46,000,000원</t>
    <phoneticPr fontId="2" type="noConversion"/>
  </si>
  <si>
    <t xml:space="preserve">  1. 세입의 주요 재원은 다음과 같다(관 또는 항 단위)</t>
    <phoneticPr fontId="2" type="noConversion"/>
  </si>
  <si>
    <t xml:space="preserve"> 제2조(예산의 내역) 세입 · 세출의 명세는 세입 · 세출예산서와 같다</t>
    <phoneticPr fontId="2" type="noConversion"/>
  </si>
  <si>
    <t xml:space="preserve"> 제1조(예산의 규모) 신명사랑채의 2026년도 총 세입액은 870,000,000원이며, 세출액은 870,000,000원이다.</t>
    <phoneticPr fontId="2" type="noConversion"/>
  </si>
  <si>
    <t>예 산 총 칙</t>
    <phoneticPr fontId="2" type="noConversion"/>
  </si>
  <si>
    <t>환경개선
준비금</t>
    <phoneticPr fontId="19" type="noConversion"/>
  </si>
  <si>
    <t>법인회계
전출금</t>
    <phoneticPr fontId="2" type="noConversion"/>
  </si>
  <si>
    <t>법인전입금
(후원금)</t>
    <phoneticPr fontId="2" type="noConversion"/>
  </si>
  <si>
    <t>수용기관
경비</t>
    <phoneticPr fontId="19" type="noConversion"/>
  </si>
  <si>
    <t>시설장비
유지비</t>
    <phoneticPr fontId="19" type="noConversion"/>
  </si>
  <si>
    <t>공공요금및
제세공과금</t>
    <phoneticPr fontId="19" type="noConversion"/>
  </si>
  <si>
    <t>사회보험
(간접비)</t>
    <phoneticPr fontId="2" type="noConversion"/>
  </si>
  <si>
    <t>사회보험
(직접비)</t>
    <phoneticPr fontId="2" type="noConversion"/>
  </si>
  <si>
    <t>퇴직급
(간접비)</t>
    <phoneticPr fontId="19" type="noConversion"/>
  </si>
  <si>
    <t>퇴직금
(직접비)</t>
    <phoneticPr fontId="19" type="noConversion"/>
  </si>
  <si>
    <t>각종수당
(간접비)</t>
    <phoneticPr fontId="2" type="noConversion"/>
  </si>
  <si>
    <t>각종수당
(직접비)</t>
    <phoneticPr fontId="2" type="noConversion"/>
  </si>
  <si>
    <t>2026년 예산(B)</t>
    <phoneticPr fontId="19" type="noConversion"/>
  </si>
  <si>
    <t>2025년 예산(A)</t>
    <phoneticPr fontId="19" type="noConversion"/>
  </si>
  <si>
    <t>2026년 신명사랑채 세입`세출 예산서</t>
    <phoneticPr fontId="19" type="noConversion"/>
  </si>
  <si>
    <t xml:space="preserve">     7) 잡지출           3,000,000원                    8) 예비비 및 기타    3,000,000원</t>
    <phoneticPr fontId="2" type="noConversion"/>
  </si>
  <si>
    <t xml:space="preserve">     5) 사업비        71,000,000원                    6) 전출금                         0원</t>
    <phoneticPr fontId="2" type="noConversion"/>
  </si>
  <si>
    <t xml:space="preserve">     3) 운영비          34,500,000원                    4) 시설비            30,000,000원</t>
    <phoneticPr fontId="2" type="noConversion"/>
  </si>
  <si>
    <t xml:space="preserve">     1) 인건비        307,200,000원                   2) 업무추진비          1,300,000원</t>
    <phoneticPr fontId="2" type="noConversion"/>
  </si>
  <si>
    <t xml:space="preserve">     7) 잡수입         11,000,000원</t>
    <phoneticPr fontId="2" type="noConversion"/>
  </si>
  <si>
    <t xml:space="preserve">     5) 전입금           5,000,000원                    6) 이월금             3,000,000원</t>
    <phoneticPr fontId="2" type="noConversion"/>
  </si>
  <si>
    <t xml:space="preserve">     3) 후원금수입    13,000,000원                    4) 차입금                         0원</t>
    <phoneticPr fontId="2" type="noConversion"/>
  </si>
  <si>
    <t xml:space="preserve">     1) 사업수입      398,000,000원                     2) 보조금 수입     20,000,000원</t>
    <phoneticPr fontId="2" type="noConversion"/>
  </si>
  <si>
    <t xml:space="preserve"> 제1조(예산의 규모) 신명노인요양공동생활가정의 2026년도 총 세입액은 450,000,000원이며, 세출액은450,000,000원이다.</t>
    <phoneticPr fontId="2" type="noConversion"/>
  </si>
  <si>
    <t>급여
(간접비)</t>
    <phoneticPr fontId="2" type="noConversion"/>
  </si>
  <si>
    <t>급여
(직접비)</t>
    <phoneticPr fontId="2" type="noConversion"/>
  </si>
  <si>
    <t>총     계</t>
    <phoneticPr fontId="2" type="noConversion"/>
  </si>
  <si>
    <t>2025년 예산(B)</t>
    <phoneticPr fontId="19" type="noConversion"/>
  </si>
  <si>
    <t>2026년 신명노인요양공동생활가정 세입`세출 예산서</t>
    <phoneticPr fontId="19" type="noConversion"/>
  </si>
  <si>
    <t xml:space="preserve">   후원 목적에 적절한 경우 먼저 사용할 수 있으며, 이는 차기 추가경정예산에 반영하여야 한다. </t>
    <phoneticPr fontId="2" type="noConversion"/>
  </si>
  <si>
    <t xml:space="preserve"> 제3조 국가 또는 지방자치단체로부터 교부된 보조금 및 지정후원금, 법인전입금 등은 추가경정 예산의 성립이전이라도 보조 및 </t>
    <phoneticPr fontId="2" type="noConversion"/>
  </si>
  <si>
    <t xml:space="preserve">   사무비 132,300,000원, 재산조성비 6,000,000원, 사업비 108,500,000원, 예비비 200,000원</t>
    <phoneticPr fontId="2" type="noConversion"/>
  </si>
  <si>
    <t xml:space="preserve">  2) 세출의 재원은 아래와 같다.</t>
    <phoneticPr fontId="2" type="noConversion"/>
  </si>
  <si>
    <t xml:space="preserve">   보조금 수입은 207,000,000원, 후원금 수입 15,000,000원, 전입금 수입 20,000,000원, 이월금 수입 3,000,000원, 기타 2,000,000원</t>
    <phoneticPr fontId="2" type="noConversion"/>
  </si>
  <si>
    <t xml:space="preserve">  1) 세입의 재원은 아래와 같다.</t>
    <phoneticPr fontId="2" type="noConversion"/>
  </si>
  <si>
    <t xml:space="preserve"> 제2조</t>
    <phoneticPr fontId="2" type="noConversion"/>
  </si>
  <si>
    <t xml:space="preserve"> 제1조 신명청소년방과후아카데미의 2026년 예산은 일반회계 세입`세출 예산총액은 각각 247,000,000원으로 한다.</t>
    <phoneticPr fontId="2" type="noConversion"/>
  </si>
  <si>
    <t>1.  예 산 총 칙</t>
    <phoneticPr fontId="2" type="noConversion"/>
  </si>
  <si>
    <t>2026년 예산액</t>
    <phoneticPr fontId="19" type="noConversion"/>
  </si>
  <si>
    <t>2026년 신명청소년방과후아카데미 세입`세출 예산서</t>
    <phoneticPr fontId="19" type="noConversion"/>
  </si>
  <si>
    <t xml:space="preserve"> 제1조(예산의 규모) 사단법인 신명사회복지연구개발원의 2026년도 총 세입액은 88,000,000원이며, 세출액은88,000,000원이다.</t>
    <phoneticPr fontId="2" type="noConversion"/>
  </si>
  <si>
    <t xml:space="preserve">     3) 이월금             48,000,000원                 4) 잡수입               10,000,000원</t>
    <phoneticPr fontId="2" type="noConversion"/>
  </si>
  <si>
    <t xml:space="preserve">     1) 회원회비수입     30,000,000원                 2) 보조금 수입                    0원</t>
    <phoneticPr fontId="2" type="noConversion"/>
  </si>
  <si>
    <t xml:space="preserve">     1) 업무추진비         3,000,000원                2) 운영비               12,000,000원</t>
    <phoneticPr fontId="2" type="noConversion"/>
  </si>
  <si>
    <t xml:space="preserve">     3) 재산조성비        11,000,000원                4) 전출금               27,500,000원</t>
    <phoneticPr fontId="2" type="noConversion"/>
  </si>
  <si>
    <t xml:space="preserve">     5) 잡지출               2,000,000원               6) 예비비 및 기타      32,500,000원</t>
    <phoneticPr fontId="2" type="noConversion"/>
  </si>
  <si>
    <t>2025년도 세입`세출 가결산서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</si>
</sst>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7" formatCode="0.0%"/>
    <numFmt numFmtId="178" formatCode="#,##0_ "/>
    <numFmt numFmtId="180" formatCode="_-* #,##0.000_-;\-* #,##0.000_-;_-* &quot;-&quot;??_-;_-@_-"/>
  </numFmts>
  <fonts count="7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0.5"/>
      <color theme="1"/>
      <name val="맑은 고딕"/>
      <family val="2"/>
      <charset val="129"/>
      <scheme val="minor"/>
    </font>
    <font>
      <sz val="10.5"/>
      <color theme="1"/>
      <name val="맑은 고딕"/>
      <family val="3"/>
      <charset val="129"/>
      <scheme val="minor"/>
    </font>
    <font>
      <b/>
      <sz val="10.5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2"/>
      <charset val="129"/>
      <scheme val="minor"/>
    </font>
    <font>
      <sz val="12"/>
      <name val="돋움"/>
      <family val="3"/>
      <charset val="129"/>
    </font>
    <font>
      <sz val="9"/>
      <name val="굴림"/>
      <family val="3"/>
      <charset val="129"/>
    </font>
    <font>
      <sz val="14"/>
      <name val="맑은 고딕"/>
      <family val="2"/>
      <charset val="129"/>
      <scheme val="minor"/>
    </font>
    <font>
      <b/>
      <sz val="10.5"/>
      <name val="맑은 고딕"/>
      <family val="3"/>
      <charset val="129"/>
      <scheme val="minor"/>
    </font>
    <font>
      <sz val="10.5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b/>
      <sz val="12"/>
      <name val="돋움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20"/>
      <name val="궁서"/>
      <family val="1"/>
      <charset val="129"/>
    </font>
    <font>
      <b/>
      <sz val="11"/>
      <color rgb="FFFF0000"/>
      <name val="돋움"/>
      <family val="3"/>
      <charset val="129"/>
    </font>
    <font>
      <sz val="8"/>
      <name val="굴림"/>
      <family val="3"/>
      <charset val="129"/>
    </font>
    <font>
      <sz val="10"/>
      <name val="굴림"/>
      <family val="3"/>
      <charset val="129"/>
    </font>
    <font>
      <sz val="7"/>
      <name val="굴림"/>
      <family val="3"/>
      <charset val="129"/>
    </font>
    <font>
      <sz val="10"/>
      <name val="바탕"/>
      <family val="1"/>
      <charset val="129"/>
    </font>
    <font>
      <sz val="10"/>
      <color theme="1"/>
      <name val="돋움"/>
      <family val="3"/>
      <charset val="129"/>
    </font>
    <font>
      <sz val="10"/>
      <color theme="1"/>
      <name val="바탕"/>
      <family val="1"/>
      <charset val="129"/>
    </font>
    <font>
      <sz val="9"/>
      <name val="바탕"/>
      <family val="1"/>
      <charset val="129"/>
    </font>
    <font>
      <b/>
      <sz val="10"/>
      <name val="바탕"/>
      <family val="1"/>
      <charset val="129"/>
    </font>
    <font>
      <sz val="8"/>
      <name val="바탕"/>
      <family val="1"/>
      <charset val="129"/>
    </font>
    <font>
      <sz val="10"/>
      <color indexed="8"/>
      <name val="바탕"/>
      <family val="1"/>
      <charset val="129"/>
    </font>
    <font>
      <b/>
      <sz val="10"/>
      <name val="고딕,한컴돋움"/>
      <family val="3"/>
      <charset val="129"/>
    </font>
    <font>
      <b/>
      <sz val="10"/>
      <color theme="1"/>
      <name val="바탕"/>
      <family val="1"/>
      <charset val="129"/>
    </font>
    <font>
      <b/>
      <sz val="10"/>
      <color indexed="8"/>
      <name val="바탕"/>
      <family val="1"/>
      <charset val="129"/>
    </font>
    <font>
      <b/>
      <sz val="16"/>
      <color indexed="8"/>
      <name val="바탕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16"/>
      <name val="바탕"/>
      <family val="1"/>
      <charset val="129"/>
    </font>
    <font>
      <b/>
      <sz val="9"/>
      <name val="바탕"/>
      <family val="1"/>
      <charset val="129"/>
    </font>
    <font>
      <sz val="9"/>
      <name val="돋움"/>
      <family val="3"/>
      <charset val="129"/>
    </font>
    <font>
      <sz val="9"/>
      <color indexed="8"/>
      <name val="바탕"/>
      <family val="1"/>
      <charset val="129"/>
    </font>
    <font>
      <b/>
      <sz val="9"/>
      <color indexed="8"/>
      <name val="바탕"/>
      <family val="1"/>
      <charset val="129"/>
    </font>
    <font>
      <sz val="9"/>
      <color theme="1"/>
      <name val="바탕"/>
      <family val="1"/>
      <charset val="129"/>
    </font>
    <font>
      <b/>
      <sz val="9"/>
      <color theme="1"/>
      <name val="바탕"/>
      <family val="1"/>
      <charset val="129"/>
    </font>
    <font>
      <sz val="10"/>
      <color rgb="FFFF0000"/>
      <name val="바탕"/>
      <family val="1"/>
      <charset val="129"/>
    </font>
    <font>
      <sz val="8"/>
      <color theme="1"/>
      <name val="바탕"/>
      <family val="1"/>
      <charset val="129"/>
    </font>
    <font>
      <b/>
      <sz val="10"/>
      <color indexed="8"/>
      <name val="고딕,한컴돋움"/>
      <family val="3"/>
      <charset val="129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바탕"/>
      <family val="1"/>
      <charset val="129"/>
    </font>
    <font>
      <sz val="11"/>
      <name val="바탕"/>
      <family val="1"/>
      <charset val="129"/>
    </font>
    <font>
      <sz val="11"/>
      <color rgb="FFFF0000"/>
      <name val="바탕"/>
      <family val="1"/>
      <charset val="129"/>
    </font>
    <font>
      <b/>
      <sz val="9"/>
      <name val="돋움"/>
      <family val="3"/>
      <charset val="129"/>
    </font>
    <font>
      <b/>
      <sz val="11"/>
      <name val="바탕"/>
      <family val="1"/>
      <charset val="129"/>
    </font>
    <font>
      <b/>
      <sz val="11"/>
      <color theme="1"/>
      <name val="바탕"/>
      <family val="1"/>
      <charset val="129"/>
    </font>
    <font>
      <b/>
      <sz val="12"/>
      <name val="바탕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u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sz val="6"/>
      <name val="바탕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0"/>
      <color rgb="FFFF0000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</fills>
  <borders count="1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/>
    <xf numFmtId="41" fontId="17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41" fontId="12" fillId="0" borderId="1" xfId="1" applyFont="1" applyBorder="1">
      <alignment vertical="center"/>
    </xf>
    <xf numFmtId="0" fontId="14" fillId="3" borderId="15" xfId="0" applyFont="1" applyFill="1" applyBorder="1" applyAlignment="1">
      <alignment horizontal="center" vertical="center"/>
    </xf>
    <xf numFmtId="41" fontId="15" fillId="0" borderId="1" xfId="1" applyFont="1" applyBorder="1">
      <alignment vertical="center"/>
    </xf>
    <xf numFmtId="41" fontId="15" fillId="0" borderId="15" xfId="1" applyFont="1" applyBorder="1">
      <alignment vertical="center"/>
    </xf>
    <xf numFmtId="41" fontId="15" fillId="0" borderId="6" xfId="1" applyFont="1" applyBorder="1">
      <alignment vertical="center"/>
    </xf>
    <xf numFmtId="0" fontId="16" fillId="0" borderId="0" xfId="0" applyFont="1">
      <alignment vertical="center"/>
    </xf>
    <xf numFmtId="41" fontId="12" fillId="0" borderId="15" xfId="1" applyFont="1" applyBorder="1">
      <alignment vertical="center"/>
    </xf>
    <xf numFmtId="43" fontId="15" fillId="0" borderId="16" xfId="0" applyNumberFormat="1" applyFont="1" applyBorder="1">
      <alignment vertical="center"/>
    </xf>
    <xf numFmtId="41" fontId="0" fillId="0" borderId="0" xfId="0" applyNumberFormat="1">
      <alignment vertical="center"/>
    </xf>
    <xf numFmtId="41" fontId="0" fillId="0" borderId="0" xfId="1" applyFont="1">
      <alignment vertical="center"/>
    </xf>
    <xf numFmtId="0" fontId="6" fillId="3" borderId="28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41" fontId="16" fillId="0" borderId="0" xfId="1" applyFont="1">
      <alignment vertical="center"/>
    </xf>
    <xf numFmtId="41" fontId="0" fillId="0" borderId="1" xfId="1" applyFont="1" applyBorder="1">
      <alignment vertical="center"/>
    </xf>
    <xf numFmtId="41" fontId="12" fillId="4" borderId="1" xfId="1" applyFont="1" applyFill="1" applyBorder="1">
      <alignment vertical="center"/>
    </xf>
    <xf numFmtId="41" fontId="12" fillId="4" borderId="15" xfId="1" applyFont="1" applyFill="1" applyBorder="1">
      <alignment vertical="center"/>
    </xf>
    <xf numFmtId="0" fontId="0" fillId="4" borderId="0" xfId="0" applyFill="1">
      <alignment vertical="center"/>
    </xf>
    <xf numFmtId="41" fontId="5" fillId="0" borderId="6" xfId="1" applyFont="1" applyBorder="1">
      <alignment vertical="center"/>
    </xf>
    <xf numFmtId="41" fontId="0" fillId="4" borderId="0" xfId="0" applyNumberFormat="1" applyFill="1">
      <alignment vertical="center"/>
    </xf>
    <xf numFmtId="0" fontId="1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1" fontId="12" fillId="0" borderId="6" xfId="1" applyFont="1" applyBorder="1">
      <alignment vertical="center"/>
    </xf>
    <xf numFmtId="41" fontId="12" fillId="4" borderId="6" xfId="1" applyFont="1" applyFill="1" applyBorder="1">
      <alignment vertical="center"/>
    </xf>
    <xf numFmtId="41" fontId="0" fillId="4" borderId="6" xfId="1" applyFont="1" applyFill="1" applyBorder="1">
      <alignment vertical="center"/>
    </xf>
    <xf numFmtId="41" fontId="15" fillId="4" borderId="15" xfId="1" applyFont="1" applyFill="1" applyBorder="1">
      <alignment vertical="center"/>
    </xf>
    <xf numFmtId="41" fontId="15" fillId="4" borderId="1" xfId="1" applyFont="1" applyFill="1" applyBorder="1">
      <alignment vertical="center"/>
    </xf>
    <xf numFmtId="0" fontId="20" fillId="0" borderId="0" xfId="0" applyFont="1">
      <alignment vertical="center"/>
    </xf>
    <xf numFmtId="0" fontId="15" fillId="0" borderId="3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43" fontId="15" fillId="0" borderId="34" xfId="0" applyNumberFormat="1" applyFont="1" applyBorder="1">
      <alignment vertical="center"/>
    </xf>
    <xf numFmtId="41" fontId="15" fillId="4" borderId="6" xfId="1" applyFont="1" applyFill="1" applyBorder="1">
      <alignment vertical="center"/>
    </xf>
    <xf numFmtId="0" fontId="15" fillId="0" borderId="5" xfId="0" applyFont="1" applyBorder="1" applyAlignment="1">
      <alignment horizontal="center" vertical="center"/>
    </xf>
    <xf numFmtId="43" fontId="15" fillId="0" borderId="13" xfId="0" applyNumberFormat="1" applyFont="1" applyBorder="1">
      <alignment vertical="center"/>
    </xf>
    <xf numFmtId="41" fontId="25" fillId="0" borderId="7" xfId="1" applyFont="1" applyBorder="1">
      <alignment vertical="center"/>
    </xf>
    <xf numFmtId="41" fontId="0" fillId="0" borderId="6" xfId="1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41" fontId="25" fillId="0" borderId="4" xfId="1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41" fontId="25" fillId="0" borderId="16" xfId="1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41" fontId="12" fillId="0" borderId="6" xfId="1" applyFont="1" applyBorder="1" applyAlignment="1">
      <alignment horizontal="center" vertical="center"/>
    </xf>
    <xf numFmtId="41" fontId="12" fillId="0" borderId="1" xfId="1" applyFont="1" applyBorder="1" applyAlignment="1">
      <alignment horizontal="center" vertical="center"/>
    </xf>
    <xf numFmtId="41" fontId="25" fillId="4" borderId="4" xfId="1" applyFont="1" applyFill="1" applyBorder="1">
      <alignment vertical="center"/>
    </xf>
    <xf numFmtId="41" fontId="12" fillId="0" borderId="15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7" fillId="0" borderId="0" xfId="4"/>
    <xf numFmtId="41" fontId="17" fillId="0" borderId="0" xfId="5" applyFont="1"/>
    <xf numFmtId="41" fontId="17" fillId="0" borderId="0" xfId="5" applyFont="1" applyAlignment="1">
      <alignment vertical="center"/>
    </xf>
    <xf numFmtId="0" fontId="17" fillId="0" borderId="0" xfId="4" applyFont="1" applyAlignment="1">
      <alignment horizontal="center" vertical="center"/>
    </xf>
    <xf numFmtId="41" fontId="0" fillId="0" borderId="0" xfId="5" applyFont="1"/>
    <xf numFmtId="41" fontId="27" fillId="0" borderId="0" xfId="5" applyFont="1" applyAlignment="1">
      <alignment horizontal="center" vertical="center"/>
    </xf>
    <xf numFmtId="41" fontId="17" fillId="0" borderId="12" xfId="5" applyFont="1" applyBorder="1" applyAlignment="1">
      <alignment vertical="center"/>
    </xf>
    <xf numFmtId="41" fontId="29" fillId="0" borderId="1" xfId="5" applyFont="1" applyBorder="1" applyAlignment="1">
      <alignment vertical="center"/>
    </xf>
    <xf numFmtId="41" fontId="29" fillId="4" borderId="1" xfId="5" applyFont="1" applyFill="1" applyBorder="1" applyAlignment="1">
      <alignment vertical="center"/>
    </xf>
    <xf numFmtId="41" fontId="18" fillId="0" borderId="1" xfId="5" applyFont="1" applyBorder="1" applyAlignment="1">
      <alignment horizontal="center" vertical="center"/>
    </xf>
    <xf numFmtId="41" fontId="29" fillId="0" borderId="12" xfId="5" applyFont="1" applyBorder="1" applyAlignment="1">
      <alignment vertical="center"/>
    </xf>
    <xf numFmtId="41" fontId="29" fillId="4" borderId="12" xfId="5" applyFont="1" applyFill="1" applyBorder="1" applyAlignment="1">
      <alignment vertical="center"/>
    </xf>
    <xf numFmtId="0" fontId="17" fillId="0" borderId="17" xfId="4" applyFont="1" applyBorder="1" applyAlignment="1">
      <alignment horizontal="center" vertical="center"/>
    </xf>
    <xf numFmtId="0" fontId="17" fillId="0" borderId="43" xfId="4" applyFont="1" applyBorder="1" applyAlignment="1">
      <alignment horizontal="center" vertical="center"/>
    </xf>
    <xf numFmtId="41" fontId="0" fillId="0" borderId="0" xfId="5" applyFont="1" applyAlignment="1">
      <alignment horizontal="center" vertical="center"/>
    </xf>
    <xf numFmtId="41" fontId="17" fillId="0" borderId="0" xfId="5" applyFont="1" applyBorder="1" applyAlignment="1">
      <alignment horizontal="center" vertical="center"/>
    </xf>
    <xf numFmtId="0" fontId="27" fillId="0" borderId="0" xfId="4" applyFont="1" applyAlignment="1">
      <alignment horizontal="center" vertical="center"/>
    </xf>
    <xf numFmtId="41" fontId="17" fillId="0" borderId="12" xfId="5" applyFont="1" applyBorder="1" applyAlignment="1">
      <alignment horizontal="right" vertical="center"/>
    </xf>
    <xf numFmtId="41" fontId="0" fillId="0" borderId="0" xfId="5" applyFont="1" applyAlignment="1">
      <alignment horizontal="right"/>
    </xf>
    <xf numFmtId="0" fontId="17" fillId="4" borderId="0" xfId="4" applyFont="1" applyFill="1" applyAlignment="1">
      <alignment horizontal="center" vertical="center"/>
    </xf>
    <xf numFmtId="41" fontId="32" fillId="0" borderId="0" xfId="5" applyFont="1"/>
    <xf numFmtId="41" fontId="27" fillId="0" borderId="0" xfId="5" applyFont="1" applyAlignment="1">
      <alignment vertical="center"/>
    </xf>
    <xf numFmtId="0" fontId="27" fillId="0" borderId="0" xfId="4" applyFont="1" applyAlignment="1">
      <alignment horizontal="right" vertical="center"/>
    </xf>
    <xf numFmtId="41" fontId="28" fillId="0" borderId="36" xfId="5" applyFont="1" applyBorder="1" applyAlignment="1">
      <alignment horizontal="right" vertical="center"/>
    </xf>
    <xf numFmtId="41" fontId="28" fillId="4" borderId="36" xfId="5" applyFont="1" applyFill="1" applyBorder="1" applyAlignment="1">
      <alignment horizontal="right" vertical="center"/>
    </xf>
    <xf numFmtId="41" fontId="28" fillId="4" borderId="6" xfId="5" applyFont="1" applyFill="1" applyBorder="1" applyAlignment="1">
      <alignment horizontal="center" vertical="center"/>
    </xf>
    <xf numFmtId="0" fontId="17" fillId="4" borderId="18" xfId="4" applyFont="1" applyFill="1" applyBorder="1" applyAlignment="1">
      <alignment horizontal="center" vertical="center"/>
    </xf>
    <xf numFmtId="41" fontId="28" fillId="4" borderId="1" xfId="5" applyFont="1" applyFill="1" applyBorder="1" applyAlignment="1">
      <alignment horizontal="center" vertical="center"/>
    </xf>
    <xf numFmtId="41" fontId="29" fillId="4" borderId="1" xfId="5" applyFont="1" applyFill="1" applyBorder="1" applyAlignment="1">
      <alignment horizontal="center" vertical="center"/>
    </xf>
    <xf numFmtId="0" fontId="18" fillId="0" borderId="17" xfId="4" applyFont="1" applyBorder="1" applyAlignment="1">
      <alignment horizontal="center" vertical="center"/>
    </xf>
    <xf numFmtId="41" fontId="17" fillId="0" borderId="12" xfId="5" applyFont="1" applyBorder="1" applyAlignment="1">
      <alignment horizontal="center" vertical="center"/>
    </xf>
    <xf numFmtId="41" fontId="18" fillId="0" borderId="17" xfId="5" applyFont="1" applyBorder="1" applyAlignment="1">
      <alignment horizontal="center" vertical="center"/>
    </xf>
    <xf numFmtId="41" fontId="21" fillId="0" borderId="12" xfId="5" applyFont="1" applyBorder="1" applyAlignment="1">
      <alignment horizontal="center" vertical="center"/>
    </xf>
    <xf numFmtId="41" fontId="29" fillId="4" borderId="12" xfId="5" applyFont="1" applyFill="1" applyBorder="1" applyAlignment="1">
      <alignment horizontal="center" vertical="center"/>
    </xf>
    <xf numFmtId="41" fontId="27" fillId="0" borderId="36" xfId="5" applyFont="1" applyBorder="1" applyAlignment="1">
      <alignment horizontal="center" vertical="center"/>
    </xf>
    <xf numFmtId="41" fontId="27" fillId="4" borderId="36" xfId="5" applyFont="1" applyFill="1" applyBorder="1" applyAlignment="1">
      <alignment horizontal="center" vertical="center"/>
    </xf>
    <xf numFmtId="41" fontId="17" fillId="4" borderId="0" xfId="5" applyFont="1" applyFill="1" applyAlignment="1">
      <alignment vertical="center"/>
    </xf>
    <xf numFmtId="41" fontId="30" fillId="0" borderId="50" xfId="5" applyFont="1" applyBorder="1" applyAlignment="1">
      <alignment vertical="center"/>
    </xf>
    <xf numFmtId="41" fontId="30" fillId="4" borderId="50" xfId="5" applyFont="1" applyFill="1" applyBorder="1" applyAlignment="1">
      <alignment vertical="center"/>
    </xf>
    <xf numFmtId="41" fontId="29" fillId="0" borderId="11" xfId="5" applyFont="1" applyBorder="1" applyAlignment="1">
      <alignment vertical="center"/>
    </xf>
    <xf numFmtId="41" fontId="17" fillId="0" borderId="15" xfId="5" applyFont="1" applyBorder="1" applyAlignment="1">
      <alignment horizontal="right" vertical="center"/>
    </xf>
    <xf numFmtId="41" fontId="13" fillId="5" borderId="28" xfId="1" applyFont="1" applyFill="1" applyBorder="1">
      <alignment vertical="center"/>
    </xf>
    <xf numFmtId="41" fontId="24" fillId="2" borderId="34" xfId="1" applyFont="1" applyFill="1" applyBorder="1">
      <alignment vertical="center"/>
    </xf>
    <xf numFmtId="41" fontId="13" fillId="2" borderId="28" xfId="1" applyFont="1" applyFill="1" applyBorder="1">
      <alignment vertical="center"/>
    </xf>
    <xf numFmtId="0" fontId="13" fillId="2" borderId="27" xfId="0" applyFont="1" applyFill="1" applyBorder="1" applyAlignment="1">
      <alignment horizontal="center" vertical="center"/>
    </xf>
    <xf numFmtId="41" fontId="27" fillId="0" borderId="1" xfId="5" applyFont="1" applyBorder="1" applyAlignment="1">
      <alignment horizontal="center" vertical="center"/>
    </xf>
    <xf numFmtId="41" fontId="27" fillId="0" borderId="6" xfId="5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17" fillId="4" borderId="12" xfId="5" applyFont="1" applyFill="1" applyBorder="1" applyAlignment="1">
      <alignment vertical="center"/>
    </xf>
    <xf numFmtId="41" fontId="17" fillId="4" borderId="12" xfId="5" applyFont="1" applyFill="1" applyBorder="1" applyAlignment="1">
      <alignment horizontal="center" vertical="center"/>
    </xf>
    <xf numFmtId="41" fontId="21" fillId="4" borderId="12" xfId="5" applyFont="1" applyFill="1" applyBorder="1" applyAlignment="1">
      <alignment horizontal="center" vertical="center"/>
    </xf>
    <xf numFmtId="0" fontId="28" fillId="0" borderId="55" xfId="4" applyFont="1" applyBorder="1" applyAlignment="1">
      <alignment horizontal="center" vertical="center"/>
    </xf>
    <xf numFmtId="0" fontId="28" fillId="0" borderId="56" xfId="4" applyFont="1" applyBorder="1" applyAlignment="1">
      <alignment horizontal="center" vertical="center"/>
    </xf>
    <xf numFmtId="0" fontId="28" fillId="0" borderId="57" xfId="4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 wrapText="1"/>
    </xf>
    <xf numFmtId="41" fontId="13" fillId="2" borderId="39" xfId="1" applyFont="1" applyFill="1" applyBorder="1" applyAlignment="1">
      <alignment horizontal="center" vertical="center"/>
    </xf>
    <xf numFmtId="41" fontId="15" fillId="0" borderId="11" xfId="1" applyFont="1" applyBorder="1">
      <alignment vertical="center"/>
    </xf>
    <xf numFmtId="43" fontId="15" fillId="0" borderId="4" xfId="0" applyNumberFormat="1" applyFont="1" applyBorder="1">
      <alignment vertical="center"/>
    </xf>
    <xf numFmtId="43" fontId="15" fillId="0" borderId="7" xfId="0" applyNumberFormat="1" applyFont="1" applyBorder="1">
      <alignment vertical="center"/>
    </xf>
    <xf numFmtId="43" fontId="15" fillId="0" borderId="38" xfId="0" applyNumberFormat="1" applyFont="1" applyBorder="1">
      <alignment vertical="center"/>
    </xf>
    <xf numFmtId="41" fontId="15" fillId="0" borderId="12" xfId="1" applyFont="1" applyBorder="1">
      <alignment vertical="center"/>
    </xf>
    <xf numFmtId="41" fontId="15" fillId="4" borderId="12" xfId="1" applyFont="1" applyFill="1" applyBorder="1">
      <alignment vertical="center"/>
    </xf>
    <xf numFmtId="0" fontId="17" fillId="0" borderId="0" xfId="2">
      <alignment vertical="center"/>
    </xf>
    <xf numFmtId="0" fontId="17" fillId="4" borderId="0" xfId="2" applyFont="1" applyFill="1">
      <alignment vertical="center"/>
    </xf>
    <xf numFmtId="0" fontId="17" fillId="4" borderId="0" xfId="2" applyFill="1" applyAlignment="1">
      <alignment horizontal="center" vertical="center"/>
    </xf>
    <xf numFmtId="0" fontId="17" fillId="4" borderId="0" xfId="2" applyFill="1">
      <alignment vertical="center"/>
    </xf>
    <xf numFmtId="0" fontId="17" fillId="0" borderId="0" xfId="2" applyFont="1">
      <alignment vertical="center"/>
    </xf>
    <xf numFmtId="41" fontId="36" fillId="4" borderId="6" xfId="3" applyFont="1" applyFill="1" applyBorder="1" applyAlignment="1">
      <alignment horizontal="justify" vertical="center" wrapText="1"/>
    </xf>
    <xf numFmtId="41" fontId="36" fillId="4" borderId="6" xfId="1" applyFont="1" applyFill="1" applyBorder="1">
      <alignment vertical="center"/>
    </xf>
    <xf numFmtId="41" fontId="36" fillId="4" borderId="1" xfId="3" applyFont="1" applyFill="1" applyBorder="1" applyAlignment="1">
      <alignment horizontal="justify" vertical="center" wrapText="1"/>
    </xf>
    <xf numFmtId="41" fontId="36" fillId="4" borderId="1" xfId="1" applyFont="1" applyFill="1" applyBorder="1" applyAlignment="1">
      <alignment horizontal="right" vertical="center" wrapText="1"/>
    </xf>
    <xf numFmtId="41" fontId="36" fillId="4" borderId="1" xfId="3" applyFont="1" applyFill="1" applyBorder="1" applyAlignment="1">
      <alignment horizontal="right" vertical="center" wrapText="1"/>
    </xf>
    <xf numFmtId="41" fontId="36" fillId="4" borderId="1" xfId="1" applyFont="1" applyFill="1" applyBorder="1">
      <alignment vertical="center"/>
    </xf>
    <xf numFmtId="177" fontId="36" fillId="4" borderId="7" xfId="7" applyNumberFormat="1" applyFont="1" applyFill="1" applyBorder="1">
      <alignment vertical="center"/>
    </xf>
    <xf numFmtId="177" fontId="36" fillId="4" borderId="4" xfId="7" applyNumberFormat="1" applyFont="1" applyFill="1" applyBorder="1">
      <alignment vertical="center"/>
    </xf>
    <xf numFmtId="0" fontId="39" fillId="4" borderId="1" xfId="2" applyFont="1" applyFill="1" applyBorder="1" applyAlignment="1">
      <alignment horizontal="center" vertical="center"/>
    </xf>
    <xf numFmtId="41" fontId="36" fillId="4" borderId="1" xfId="3" applyFont="1" applyFill="1" applyBorder="1">
      <alignment vertical="center"/>
    </xf>
    <xf numFmtId="0" fontId="36" fillId="4" borderId="3" xfId="2" applyFont="1" applyFill="1" applyBorder="1" applyAlignment="1">
      <alignment horizontal="center" vertical="center"/>
    </xf>
    <xf numFmtId="41" fontId="36" fillId="4" borderId="1" xfId="3" applyFont="1" applyFill="1" applyBorder="1" applyAlignment="1">
      <alignment horizontal="right" vertical="center"/>
    </xf>
    <xf numFmtId="0" fontId="41" fillId="4" borderId="1" xfId="2" applyFont="1" applyFill="1" applyBorder="1" applyAlignment="1">
      <alignment horizontal="center" vertical="center" wrapText="1"/>
    </xf>
    <xf numFmtId="178" fontId="36" fillId="4" borderId="1" xfId="0" applyNumberFormat="1" applyFont="1" applyFill="1" applyBorder="1" applyAlignment="1">
      <alignment horizontal="right" vertical="center" wrapText="1"/>
    </xf>
    <xf numFmtId="41" fontId="18" fillId="4" borderId="1" xfId="3" applyFont="1" applyFill="1" applyBorder="1" applyAlignment="1">
      <alignment horizontal="right" vertical="center"/>
    </xf>
    <xf numFmtId="0" fontId="39" fillId="4" borderId="1" xfId="2" applyFont="1" applyFill="1" applyBorder="1" applyAlignment="1">
      <alignment horizontal="center" vertical="center" wrapText="1"/>
    </xf>
    <xf numFmtId="41" fontId="17" fillId="0" borderId="0" xfId="1" applyFont="1">
      <alignment vertical="center"/>
    </xf>
    <xf numFmtId="0" fontId="17" fillId="0" borderId="0" xfId="2" applyAlignment="1">
      <alignment horizontal="center" vertical="center"/>
    </xf>
    <xf numFmtId="41" fontId="42" fillId="4" borderId="1" xfId="3" applyFont="1" applyFill="1" applyBorder="1" applyAlignment="1">
      <alignment horizontal="right" vertical="center" wrapText="1"/>
    </xf>
    <xf numFmtId="0" fontId="41" fillId="4" borderId="1" xfId="0" applyFont="1" applyFill="1" applyBorder="1">
      <alignment vertical="center"/>
    </xf>
    <xf numFmtId="0" fontId="39" fillId="4" borderId="1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 wrapText="1"/>
    </xf>
    <xf numFmtId="0" fontId="18" fillId="0" borderId="0" xfId="2" applyFont="1">
      <alignment vertical="center"/>
    </xf>
    <xf numFmtId="41" fontId="17" fillId="0" borderId="0" xfId="2" applyNumberFormat="1">
      <alignment vertical="center"/>
    </xf>
    <xf numFmtId="41" fontId="40" fillId="4" borderId="29" xfId="1" applyFont="1" applyFill="1" applyBorder="1" applyAlignment="1">
      <alignment horizontal="justify" vertical="center" wrapText="1"/>
    </xf>
    <xf numFmtId="177" fontId="40" fillId="4" borderId="16" xfId="7" applyNumberFormat="1" applyFont="1" applyFill="1" applyBorder="1">
      <alignment vertical="center"/>
    </xf>
    <xf numFmtId="0" fontId="46" fillId="0" borderId="0" xfId="2" applyFont="1" applyBorder="1" applyAlignment="1">
      <alignment vertical="center"/>
    </xf>
    <xf numFmtId="41" fontId="36" fillId="0" borderId="1" xfId="3" applyFont="1" applyFill="1" applyBorder="1" applyAlignment="1">
      <alignment horizontal="justify" vertical="center" wrapText="1"/>
    </xf>
    <xf numFmtId="41" fontId="41" fillId="0" borderId="1" xfId="1" applyFont="1" applyFill="1" applyBorder="1" applyAlignment="1">
      <alignment horizontal="right" vertical="center" wrapText="1"/>
    </xf>
    <xf numFmtId="41" fontId="50" fillId="0" borderId="1" xfId="3" applyFont="1" applyFill="1" applyBorder="1">
      <alignment vertical="center"/>
    </xf>
    <xf numFmtId="177" fontId="36" fillId="0" borderId="4" xfId="7" applyNumberFormat="1" applyFont="1" applyFill="1" applyBorder="1">
      <alignment vertical="center"/>
    </xf>
    <xf numFmtId="0" fontId="39" fillId="0" borderId="1" xfId="2" applyFont="1" applyFill="1" applyBorder="1" applyAlignment="1">
      <alignment horizontal="center" vertical="center"/>
    </xf>
    <xf numFmtId="41" fontId="51" fillId="0" borderId="1" xfId="3" applyFont="1" applyFill="1" applyBorder="1" applyAlignment="1">
      <alignment horizontal="center" vertical="center" wrapText="1"/>
    </xf>
    <xf numFmtId="41" fontId="39" fillId="0" borderId="1" xfId="1" applyFont="1" applyFill="1" applyBorder="1" applyAlignment="1">
      <alignment horizontal="right" vertical="center" wrapText="1"/>
    </xf>
    <xf numFmtId="41" fontId="42" fillId="0" borderId="1" xfId="3" applyFont="1" applyFill="1" applyBorder="1" applyAlignment="1">
      <alignment horizontal="right" vertical="center" wrapText="1"/>
    </xf>
    <xf numFmtId="41" fontId="42" fillId="0" borderId="1" xfId="3" applyFont="1" applyFill="1" applyBorder="1" applyAlignment="1">
      <alignment horizontal="center" vertical="center" wrapText="1"/>
    </xf>
    <xf numFmtId="41" fontId="39" fillId="0" borderId="1" xfId="3" applyFont="1" applyFill="1" applyBorder="1" applyAlignment="1">
      <alignment horizontal="right" vertical="center" wrapText="1"/>
    </xf>
    <xf numFmtId="41" fontId="49" fillId="0" borderId="1" xfId="1" applyFont="1" applyFill="1" applyBorder="1" applyAlignment="1">
      <alignment horizontal="right" vertical="center" wrapText="1"/>
    </xf>
    <xf numFmtId="41" fontId="19" fillId="0" borderId="1" xfId="1" applyFont="1" applyFill="1" applyBorder="1">
      <alignment vertical="center"/>
    </xf>
    <xf numFmtId="41" fontId="50" fillId="0" borderId="1" xfId="1" applyFont="1" applyFill="1" applyBorder="1">
      <alignment vertical="center"/>
    </xf>
    <xf numFmtId="41" fontId="18" fillId="0" borderId="1" xfId="3" applyFont="1" applyFill="1" applyBorder="1">
      <alignment vertical="center"/>
    </xf>
    <xf numFmtId="0" fontId="41" fillId="0" borderId="1" xfId="2" applyFont="1" applyFill="1" applyBorder="1" applyAlignment="1">
      <alignment horizontal="center" vertical="center"/>
    </xf>
    <xf numFmtId="41" fontId="39" fillId="0" borderId="1" xfId="1" applyFont="1" applyFill="1" applyBorder="1">
      <alignment vertical="center"/>
    </xf>
    <xf numFmtId="0" fontId="39" fillId="0" borderId="1" xfId="2" applyFont="1" applyFill="1" applyBorder="1" applyAlignment="1">
      <alignment horizontal="center" vertical="center" wrapText="1"/>
    </xf>
    <xf numFmtId="41" fontId="19" fillId="0" borderId="1" xfId="1" applyFont="1" applyFill="1" applyBorder="1" applyAlignment="1">
      <alignment horizontal="right" vertical="center" wrapText="1"/>
    </xf>
    <xf numFmtId="41" fontId="18" fillId="0" borderId="1" xfId="3" applyFont="1" applyFill="1" applyBorder="1" applyAlignment="1">
      <alignment horizontal="right" vertical="center"/>
    </xf>
    <xf numFmtId="0" fontId="36" fillId="0" borderId="1" xfId="2" applyFont="1" applyFill="1" applyBorder="1" applyAlignment="1">
      <alignment horizontal="center" vertical="center" wrapText="1"/>
    </xf>
    <xf numFmtId="41" fontId="53" fillId="0" borderId="1" xfId="1" applyFont="1" applyFill="1" applyBorder="1" applyAlignment="1">
      <alignment horizontal="right" vertical="center" wrapText="1"/>
    </xf>
    <xf numFmtId="41" fontId="54" fillId="0" borderId="1" xfId="1" applyFont="1" applyFill="1" applyBorder="1" applyAlignment="1">
      <alignment horizontal="right" vertical="center" wrapText="1"/>
    </xf>
    <xf numFmtId="41" fontId="37" fillId="0" borderId="1" xfId="3" applyFont="1" applyFill="1" applyBorder="1">
      <alignment vertical="center"/>
    </xf>
    <xf numFmtId="0" fontId="53" fillId="0" borderId="1" xfId="2" applyFont="1" applyFill="1" applyBorder="1" applyAlignment="1">
      <alignment horizontal="center" vertical="center" wrapText="1"/>
    </xf>
    <xf numFmtId="41" fontId="53" fillId="0" borderId="1" xfId="3" applyFont="1" applyFill="1" applyBorder="1" applyAlignment="1">
      <alignment horizontal="right" vertical="center"/>
    </xf>
    <xf numFmtId="41" fontId="56" fillId="0" borderId="1" xfId="1" applyFont="1" applyFill="1" applyBorder="1" applyAlignment="1">
      <alignment horizontal="right" vertical="center" wrapText="1"/>
    </xf>
    <xf numFmtId="41" fontId="19" fillId="0" borderId="1" xfId="1" applyFont="1" applyFill="1" applyBorder="1" applyAlignment="1">
      <alignment horizontal="right" vertical="center"/>
    </xf>
    <xf numFmtId="0" fontId="39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51" fillId="0" borderId="1" xfId="2" applyFont="1" applyFill="1" applyBorder="1" applyAlignment="1">
      <alignment horizontal="center" vertical="center" wrapText="1"/>
    </xf>
    <xf numFmtId="0" fontId="58" fillId="0" borderId="0" xfId="0" applyFont="1">
      <alignment vertical="center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 applyBorder="1">
      <alignment vertical="center"/>
    </xf>
    <xf numFmtId="0" fontId="60" fillId="0" borderId="0" xfId="0" applyFont="1">
      <alignment vertical="center"/>
    </xf>
    <xf numFmtId="0" fontId="36" fillId="0" borderId="0" xfId="0" applyFont="1" applyBorder="1" applyAlignment="1">
      <alignment horizontal="center" vertical="center"/>
    </xf>
    <xf numFmtId="0" fontId="61" fillId="0" borderId="0" xfId="0" applyFont="1" applyBorder="1" applyAlignment="1">
      <alignment vertical="center"/>
    </xf>
    <xf numFmtId="41" fontId="39" fillId="0" borderId="6" xfId="1" applyFont="1" applyFill="1" applyBorder="1" applyAlignment="1">
      <alignment horizontal="right" vertical="center" wrapText="1"/>
    </xf>
    <xf numFmtId="41" fontId="49" fillId="5" borderId="1" xfId="1" applyFont="1" applyFill="1" applyBorder="1" applyAlignment="1">
      <alignment horizontal="right" vertical="center" wrapText="1"/>
    </xf>
    <xf numFmtId="41" fontId="44" fillId="0" borderId="1" xfId="1" applyFont="1" applyFill="1" applyBorder="1" applyAlignment="1">
      <alignment vertical="center"/>
    </xf>
    <xf numFmtId="41" fontId="50" fillId="0" borderId="1" xfId="1" applyFont="1" applyBorder="1" applyAlignment="1">
      <alignment horizontal="right" vertical="center"/>
    </xf>
    <xf numFmtId="41" fontId="63" fillId="0" borderId="1" xfId="1" applyFont="1" applyBorder="1" applyAlignment="1">
      <alignment horizontal="right" vertical="center"/>
    </xf>
    <xf numFmtId="41" fontId="63" fillId="5" borderId="1" xfId="1" applyFont="1" applyFill="1" applyBorder="1" applyAlignment="1">
      <alignment horizontal="right" vertical="center"/>
    </xf>
    <xf numFmtId="41" fontId="36" fillId="0" borderId="1" xfId="1" applyFont="1" applyBorder="1" applyAlignment="1">
      <alignment horizontal="right" vertical="center"/>
    </xf>
    <xf numFmtId="41" fontId="40" fillId="0" borderId="1" xfId="1" applyFont="1" applyBorder="1" applyAlignment="1">
      <alignment horizontal="right" vertical="center"/>
    </xf>
    <xf numFmtId="41" fontId="54" fillId="5" borderId="1" xfId="1" applyFont="1" applyFill="1" applyBorder="1" applyAlignment="1">
      <alignment horizontal="right" vertical="center" wrapText="1"/>
    </xf>
    <xf numFmtId="41" fontId="40" fillId="5" borderId="1" xfId="1" applyFont="1" applyFill="1" applyBorder="1" applyAlignment="1">
      <alignment horizontal="right" vertical="center"/>
    </xf>
    <xf numFmtId="41" fontId="36" fillId="0" borderId="1" xfId="0" applyNumberFormat="1" applyFont="1" applyFill="1" applyBorder="1">
      <alignment vertical="center"/>
    </xf>
    <xf numFmtId="41" fontId="42" fillId="0" borderId="1" xfId="1" applyFont="1" applyBorder="1" applyAlignment="1">
      <alignment horizontal="right" vertical="center" wrapText="1"/>
    </xf>
    <xf numFmtId="177" fontId="40" fillId="7" borderId="4" xfId="7" applyNumberFormat="1" applyFont="1" applyFill="1" applyBorder="1">
      <alignment vertical="center"/>
    </xf>
    <xf numFmtId="41" fontId="40" fillId="7" borderId="1" xfId="0" applyNumberFormat="1" applyFont="1" applyFill="1" applyBorder="1">
      <alignment vertical="center"/>
    </xf>
    <xf numFmtId="41" fontId="49" fillId="7" borderId="1" xfId="1" applyFont="1" applyFill="1" applyBorder="1" applyAlignment="1">
      <alignment horizontal="right" vertical="center" wrapText="1"/>
    </xf>
    <xf numFmtId="41" fontId="45" fillId="0" borderId="1" xfId="1" applyFont="1" applyBorder="1" applyAlignment="1">
      <alignment horizontal="right" vertical="center" wrapText="1"/>
    </xf>
    <xf numFmtId="41" fontId="40" fillId="5" borderId="32" xfId="1" applyFont="1" applyFill="1" applyBorder="1" applyAlignment="1">
      <alignment horizontal="right" vertical="center"/>
    </xf>
    <xf numFmtId="41" fontId="42" fillId="0" borderId="64" xfId="1" applyFont="1" applyBorder="1" applyAlignment="1">
      <alignment horizontal="right" vertical="center" wrapText="1"/>
    </xf>
    <xf numFmtId="41" fontId="42" fillId="6" borderId="1" xfId="1" applyFont="1" applyFill="1" applyBorder="1" applyAlignment="1">
      <alignment horizontal="right" vertical="center" wrapText="1"/>
    </xf>
    <xf numFmtId="41" fontId="45" fillId="6" borderId="1" xfId="1" applyFont="1" applyFill="1" applyBorder="1" applyAlignment="1">
      <alignment horizontal="right" vertical="center" wrapText="1"/>
    </xf>
    <xf numFmtId="41" fontId="45" fillId="5" borderId="1" xfId="1" applyFont="1" applyFill="1" applyBorder="1" applyAlignment="1">
      <alignment horizontal="right" vertical="center" wrapText="1"/>
    </xf>
    <xf numFmtId="0" fontId="60" fillId="0" borderId="3" xfId="0" applyFont="1" applyBorder="1" applyAlignment="1">
      <alignment horizontal="center" vertical="center"/>
    </xf>
    <xf numFmtId="0" fontId="65" fillId="0" borderId="0" xfId="0" applyFont="1">
      <alignment vertical="center"/>
    </xf>
    <xf numFmtId="41" fontId="40" fillId="8" borderId="15" xfId="1" applyFont="1" applyFill="1" applyBorder="1" applyAlignment="1">
      <alignment horizontal="justify" vertical="center" wrapText="1"/>
    </xf>
    <xf numFmtId="41" fontId="40" fillId="8" borderId="65" xfId="1" applyFont="1" applyFill="1" applyBorder="1" applyAlignment="1">
      <alignment horizontal="justify" vertical="center" wrapText="1"/>
    </xf>
    <xf numFmtId="0" fontId="60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36" fillId="0" borderId="0" xfId="0" applyFont="1" applyAlignment="1">
      <alignment horizontal="center" vertical="center"/>
    </xf>
    <xf numFmtId="0" fontId="7" fillId="0" borderId="22" xfId="0" applyFont="1" applyBorder="1">
      <alignment vertical="center"/>
    </xf>
    <xf numFmtId="0" fontId="68" fillId="0" borderId="20" xfId="0" applyFont="1" applyBorder="1">
      <alignment vertical="center"/>
    </xf>
    <xf numFmtId="0" fontId="0" fillId="0" borderId="20" xfId="0" applyBorder="1">
      <alignment vertical="center"/>
    </xf>
    <xf numFmtId="0" fontId="7" fillId="0" borderId="20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0" xfId="0" applyFont="1" applyFill="1" applyBorder="1">
      <alignment vertical="center"/>
    </xf>
    <xf numFmtId="0" fontId="16" fillId="0" borderId="20" xfId="0" applyFont="1" applyFill="1" applyBorder="1">
      <alignment vertical="center"/>
    </xf>
    <xf numFmtId="0" fontId="16" fillId="0" borderId="20" xfId="0" applyFont="1" applyBorder="1">
      <alignment vertical="center"/>
    </xf>
    <xf numFmtId="41" fontId="55" fillId="0" borderId="0" xfId="3" applyFont="1" applyBorder="1" applyAlignment="1">
      <alignment vertical="center" wrapText="1"/>
    </xf>
    <xf numFmtId="0" fontId="0" fillId="0" borderId="0" xfId="0" applyBorder="1">
      <alignment vertical="center"/>
    </xf>
    <xf numFmtId="41" fontId="55" fillId="0" borderId="0" xfId="0" applyNumberFormat="1" applyFont="1" applyBorder="1">
      <alignment vertical="center"/>
    </xf>
    <xf numFmtId="41" fontId="55" fillId="0" borderId="0" xfId="3" applyFont="1" applyBorder="1" applyAlignment="1">
      <alignment horizontal="right" vertical="center" wrapText="1"/>
    </xf>
    <xf numFmtId="0" fontId="69" fillId="0" borderId="20" xfId="0" applyFont="1" applyFill="1" applyBorder="1">
      <alignment vertical="center"/>
    </xf>
    <xf numFmtId="41" fontId="36" fillId="0" borderId="0" xfId="3" applyFont="1" applyBorder="1" applyAlignment="1">
      <alignment horizontal="right" vertical="center" wrapText="1"/>
    </xf>
    <xf numFmtId="41" fontId="39" fillId="0" borderId="0" xfId="1" applyFont="1" applyBorder="1" applyAlignment="1">
      <alignment horizontal="right" vertical="center" wrapText="1"/>
    </xf>
    <xf numFmtId="177" fontId="36" fillId="0" borderId="0" xfId="7" applyNumberFormat="1" applyFont="1" applyBorder="1">
      <alignment vertical="center"/>
    </xf>
    <xf numFmtId="41" fontId="55" fillId="0" borderId="0" xfId="3" applyFont="1" applyBorder="1">
      <alignment vertical="center"/>
    </xf>
    <xf numFmtId="41" fontId="36" fillId="0" borderId="0" xfId="3" applyFont="1" applyBorder="1">
      <alignment vertical="center"/>
    </xf>
    <xf numFmtId="41" fontId="55" fillId="0" borderId="0" xfId="3" applyFont="1" applyBorder="1" applyAlignment="1">
      <alignment horizontal="right" vertical="center"/>
    </xf>
    <xf numFmtId="41" fontId="36" fillId="0" borderId="0" xfId="3" applyFont="1" applyBorder="1" applyAlignment="1">
      <alignment horizontal="right" vertical="center"/>
    </xf>
    <xf numFmtId="0" fontId="39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20" fillId="0" borderId="20" xfId="0" applyFont="1" applyBorder="1">
      <alignment vertical="center"/>
    </xf>
    <xf numFmtId="0" fontId="70" fillId="0" borderId="21" xfId="0" applyFont="1" applyBorder="1" applyAlignment="1">
      <alignment horizontal="center" vertical="center"/>
    </xf>
    <xf numFmtId="0" fontId="58" fillId="4" borderId="0" xfId="0" applyFont="1" applyFill="1">
      <alignment vertical="center"/>
    </xf>
    <xf numFmtId="0" fontId="58" fillId="4" borderId="0" xfId="0" applyFont="1" applyFill="1" applyAlignment="1">
      <alignment horizontal="center" vertical="center"/>
    </xf>
    <xf numFmtId="41" fontId="58" fillId="4" borderId="0" xfId="1" applyFont="1" applyFill="1" applyAlignment="1">
      <alignment horizontal="right" vertical="center"/>
    </xf>
    <xf numFmtId="0" fontId="59" fillId="4" borderId="0" xfId="0" applyFont="1" applyFill="1" applyAlignment="1">
      <alignment horizontal="center" vertical="center"/>
    </xf>
    <xf numFmtId="0" fontId="36" fillId="4" borderId="6" xfId="0" applyFont="1" applyFill="1" applyBorder="1" applyAlignment="1">
      <alignment horizontal="center" vertical="center"/>
    </xf>
    <xf numFmtId="0" fontId="40" fillId="4" borderId="5" xfId="0" applyFont="1" applyFill="1" applyBorder="1" applyAlignment="1">
      <alignment horizontal="center" vertical="center"/>
    </xf>
    <xf numFmtId="41" fontId="36" fillId="4" borderId="1" xfId="0" applyNumberFormat="1" applyFont="1" applyFill="1" applyBorder="1">
      <alignment vertical="center"/>
    </xf>
    <xf numFmtId="41" fontId="39" fillId="4" borderId="1" xfId="1" applyFont="1" applyFill="1" applyBorder="1" applyAlignment="1">
      <alignment horizontal="right" vertical="center" wrapText="1"/>
    </xf>
    <xf numFmtId="0" fontId="36" fillId="4" borderId="1" xfId="0" applyFont="1" applyFill="1" applyBorder="1" applyAlignment="1">
      <alignment horizontal="center" vertical="center"/>
    </xf>
    <xf numFmtId="0" fontId="61" fillId="0" borderId="0" xfId="0" applyFont="1" applyBorder="1">
      <alignment vertical="center"/>
    </xf>
    <xf numFmtId="0" fontId="36" fillId="4" borderId="0" xfId="0" applyFont="1" applyFill="1" applyBorder="1">
      <alignment vertical="center"/>
    </xf>
    <xf numFmtId="41" fontId="36" fillId="4" borderId="0" xfId="1" applyFont="1" applyFill="1" applyBorder="1" applyAlignment="1">
      <alignment horizontal="right" vertical="center"/>
    </xf>
    <xf numFmtId="0" fontId="36" fillId="4" borderId="0" xfId="0" applyFont="1" applyFill="1" applyBorder="1" applyAlignment="1">
      <alignment horizontal="center" vertical="center"/>
    </xf>
    <xf numFmtId="0" fontId="61" fillId="0" borderId="0" xfId="0" applyFont="1">
      <alignment vertical="center"/>
    </xf>
    <xf numFmtId="0" fontId="40" fillId="4" borderId="1" xfId="0" applyFont="1" applyFill="1" applyBorder="1" applyAlignment="1">
      <alignment vertical="center" wrapText="1"/>
    </xf>
    <xf numFmtId="41" fontId="36" fillId="4" borderId="0" xfId="0" applyNumberFormat="1" applyFont="1" applyFill="1" applyBorder="1">
      <alignment vertical="center"/>
    </xf>
    <xf numFmtId="41" fontId="36" fillId="4" borderId="0" xfId="1" applyFont="1" applyFill="1" applyBorder="1" applyAlignment="1">
      <alignment horizontal="right" vertical="center" wrapText="1"/>
    </xf>
    <xf numFmtId="0" fontId="61" fillId="4" borderId="0" xfId="0" applyFont="1" applyFill="1" applyBorder="1" applyAlignment="1">
      <alignment horizontal="center" vertical="center"/>
    </xf>
    <xf numFmtId="0" fontId="61" fillId="4" borderId="0" xfId="0" applyFont="1" applyFill="1" applyBorder="1" applyAlignment="1">
      <alignment vertical="center"/>
    </xf>
    <xf numFmtId="177" fontId="36" fillId="4" borderId="0" xfId="7" applyNumberFormat="1" applyFont="1" applyFill="1" applyBorder="1">
      <alignment vertical="center"/>
    </xf>
    <xf numFmtId="0" fontId="61" fillId="4" borderId="0" xfId="0" applyFont="1" applyFill="1">
      <alignment vertical="center"/>
    </xf>
    <xf numFmtId="41" fontId="61" fillId="4" borderId="1" xfId="0" applyNumberFormat="1" applyFont="1" applyFill="1" applyBorder="1">
      <alignment vertical="center"/>
    </xf>
    <xf numFmtId="41" fontId="39" fillId="4" borderId="1" xfId="0" applyNumberFormat="1" applyFont="1" applyFill="1" applyBorder="1">
      <alignment vertical="center"/>
    </xf>
    <xf numFmtId="41" fontId="36" fillId="4" borderId="12" xfId="0" applyNumberFormat="1" applyFont="1" applyFill="1" applyBorder="1">
      <alignment vertical="center"/>
    </xf>
    <xf numFmtId="0" fontId="41" fillId="4" borderId="1" xfId="2" applyFont="1" applyFill="1" applyBorder="1" applyAlignment="1">
      <alignment horizontal="center" vertical="center"/>
    </xf>
    <xf numFmtId="41" fontId="61" fillId="4" borderId="1" xfId="1" applyFont="1" applyFill="1" applyBorder="1">
      <alignment vertical="center"/>
    </xf>
    <xf numFmtId="41" fontId="39" fillId="4" borderId="1" xfId="1" applyFont="1" applyFill="1" applyBorder="1">
      <alignment vertical="center"/>
    </xf>
    <xf numFmtId="0" fontId="36" fillId="4" borderId="1" xfId="0" applyFont="1" applyFill="1" applyBorder="1">
      <alignment vertical="center"/>
    </xf>
    <xf numFmtId="0" fontId="39" fillId="4" borderId="1" xfId="0" applyFont="1" applyFill="1" applyBorder="1" applyAlignment="1">
      <alignment horizontal="center" vertical="center"/>
    </xf>
    <xf numFmtId="0" fontId="61" fillId="4" borderId="1" xfId="0" applyFont="1" applyFill="1" applyBorder="1">
      <alignment vertical="center"/>
    </xf>
    <xf numFmtId="41" fontId="36" fillId="4" borderId="1" xfId="1" applyFont="1" applyFill="1" applyBorder="1" applyAlignment="1">
      <alignment vertical="center"/>
    </xf>
    <xf numFmtId="41" fontId="36" fillId="4" borderId="1" xfId="1" applyFont="1" applyFill="1" applyBorder="1" applyAlignment="1">
      <alignment horizontal="center" vertical="center" wrapText="1"/>
    </xf>
    <xf numFmtId="41" fontId="36" fillId="4" borderId="1" xfId="1" applyFont="1" applyFill="1" applyBorder="1" applyAlignment="1">
      <alignment horizontal="right" vertical="center"/>
    </xf>
    <xf numFmtId="0" fontId="41" fillId="4" borderId="1" xfId="0" applyFont="1" applyFill="1" applyBorder="1" applyAlignment="1">
      <alignment horizontal="center" vertical="center" wrapText="1"/>
    </xf>
    <xf numFmtId="177" fontId="36" fillId="4" borderId="42" xfId="7" applyNumberFormat="1" applyFont="1" applyFill="1" applyBorder="1">
      <alignment vertical="center"/>
    </xf>
    <xf numFmtId="41" fontId="39" fillId="4" borderId="1" xfId="1" applyFont="1" applyFill="1" applyBorder="1" applyAlignment="1">
      <alignment horizontal="center" vertical="center" wrapText="1"/>
    </xf>
    <xf numFmtId="43" fontId="60" fillId="0" borderId="0" xfId="0" applyNumberFormat="1" applyFont="1">
      <alignment vertical="center"/>
    </xf>
    <xf numFmtId="0" fontId="64" fillId="0" borderId="0" xfId="0" applyFont="1">
      <alignment vertical="center"/>
    </xf>
    <xf numFmtId="177" fontId="36" fillId="4" borderId="16" xfId="7" applyNumberFormat="1" applyFont="1" applyFill="1" applyBorder="1">
      <alignment vertical="center"/>
    </xf>
    <xf numFmtId="41" fontId="36" fillId="4" borderId="15" xfId="0" applyNumberFormat="1" applyFont="1" applyFill="1" applyBorder="1">
      <alignment vertical="center"/>
    </xf>
    <xf numFmtId="41" fontId="36" fillId="4" borderId="15" xfId="1" applyFont="1" applyFill="1" applyBorder="1" applyAlignment="1">
      <alignment horizontal="right" vertical="center" wrapText="1"/>
    </xf>
    <xf numFmtId="180" fontId="60" fillId="0" borderId="0" xfId="0" applyNumberFormat="1" applyFont="1">
      <alignment vertical="center"/>
    </xf>
    <xf numFmtId="41" fontId="60" fillId="0" borderId="0" xfId="0" applyNumberFormat="1" applyFont="1">
      <alignment vertical="center"/>
    </xf>
    <xf numFmtId="41" fontId="40" fillId="4" borderId="15" xfId="1" applyFont="1" applyFill="1" applyBorder="1" applyAlignment="1">
      <alignment horizontal="justify" vertical="center" wrapText="1"/>
    </xf>
    <xf numFmtId="177" fontId="36" fillId="4" borderId="60" xfId="7" applyNumberFormat="1" applyFont="1" applyFill="1" applyBorder="1">
      <alignment vertical="center"/>
    </xf>
    <xf numFmtId="41" fontId="40" fillId="4" borderId="36" xfId="1" applyFont="1" applyFill="1" applyBorder="1" applyAlignment="1">
      <alignment horizontal="right" vertical="center" wrapText="1"/>
    </xf>
    <xf numFmtId="0" fontId="40" fillId="4" borderId="14" xfId="0" applyFont="1" applyFill="1" applyBorder="1" applyAlignment="1">
      <alignment horizontal="center" vertical="center"/>
    </xf>
    <xf numFmtId="0" fontId="40" fillId="4" borderId="33" xfId="0" applyFont="1" applyFill="1" applyBorder="1" applyAlignment="1">
      <alignment horizontal="center" vertical="center"/>
    </xf>
    <xf numFmtId="0" fontId="40" fillId="4" borderId="4" xfId="0" applyFont="1" applyFill="1" applyBorder="1" applyAlignment="1">
      <alignment horizontal="center" vertical="center"/>
    </xf>
    <xf numFmtId="0" fontId="36" fillId="4" borderId="0" xfId="0" applyFont="1" applyFill="1" applyBorder="1" applyAlignment="1">
      <alignment horizontal="right" vertical="center"/>
    </xf>
    <xf numFmtId="0" fontId="36" fillId="4" borderId="0" xfId="0" applyFont="1" applyFill="1">
      <alignment vertical="center"/>
    </xf>
    <xf numFmtId="0" fontId="36" fillId="4" borderId="0" xfId="0" applyFont="1" applyFill="1" applyAlignment="1">
      <alignment horizontal="center" vertical="center"/>
    </xf>
    <xf numFmtId="41" fontId="36" fillId="4" borderId="0" xfId="1" applyFont="1" applyFill="1" applyAlignment="1">
      <alignment horizontal="right" vertical="center"/>
    </xf>
    <xf numFmtId="41" fontId="36" fillId="4" borderId="7" xfId="0" applyNumberFormat="1" applyFont="1" applyFill="1" applyBorder="1">
      <alignment vertical="center"/>
    </xf>
    <xf numFmtId="0" fontId="36" fillId="4" borderId="6" xfId="0" applyFont="1" applyFill="1" applyBorder="1" applyAlignment="1">
      <alignment horizontal="center" vertical="center" wrapText="1"/>
    </xf>
    <xf numFmtId="0" fontId="36" fillId="4" borderId="5" xfId="0" applyFont="1" applyFill="1" applyBorder="1" applyAlignment="1">
      <alignment horizontal="center" vertical="center" wrapText="1"/>
    </xf>
    <xf numFmtId="0" fontId="36" fillId="4" borderId="5" xfId="0" applyFont="1" applyFill="1" applyBorder="1" applyAlignment="1">
      <alignment horizontal="center" vertical="center"/>
    </xf>
    <xf numFmtId="41" fontId="36" fillId="4" borderId="32" xfId="0" applyNumberFormat="1" applyFont="1" applyFill="1" applyBorder="1">
      <alignment vertical="center"/>
    </xf>
    <xf numFmtId="41" fontId="36" fillId="4" borderId="4" xfId="0" applyNumberFormat="1" applyFont="1" applyFill="1" applyBorder="1">
      <alignment vertical="center"/>
    </xf>
    <xf numFmtId="0" fontId="36" fillId="4" borderId="3" xfId="0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8" fillId="0" borderId="3" xfId="0" applyFont="1" applyBorder="1" applyAlignment="1">
      <alignment horizontal="center" vertical="center"/>
    </xf>
    <xf numFmtId="41" fontId="36" fillId="4" borderId="32" xfId="1" applyFont="1" applyFill="1" applyBorder="1">
      <alignment vertical="center"/>
    </xf>
    <xf numFmtId="0" fontId="36" fillId="4" borderId="3" xfId="0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41" fontId="36" fillId="4" borderId="16" xfId="0" applyNumberFormat="1" applyFont="1" applyFill="1" applyBorder="1">
      <alignment vertical="center"/>
    </xf>
    <xf numFmtId="41" fontId="36" fillId="4" borderId="15" xfId="3" applyFont="1" applyFill="1" applyBorder="1">
      <alignment vertical="center"/>
    </xf>
    <xf numFmtId="0" fontId="36" fillId="4" borderId="15" xfId="0" applyFont="1" applyFill="1" applyBorder="1" applyAlignment="1">
      <alignment horizontal="center" vertical="center" wrapText="1"/>
    </xf>
    <xf numFmtId="41" fontId="36" fillId="4" borderId="8" xfId="0" applyNumberFormat="1" applyFont="1" applyFill="1" applyBorder="1">
      <alignment vertical="center"/>
    </xf>
    <xf numFmtId="41" fontId="36" fillId="4" borderId="15" xfId="1" applyFont="1" applyFill="1" applyBorder="1">
      <alignment vertical="center"/>
    </xf>
    <xf numFmtId="0" fontId="39" fillId="4" borderId="15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60" fillId="0" borderId="0" xfId="0" applyFont="1" applyBorder="1" applyAlignment="1">
      <alignment horizontal="center" vertical="center"/>
    </xf>
    <xf numFmtId="0" fontId="40" fillId="5" borderId="61" xfId="0" applyFont="1" applyFill="1" applyBorder="1" applyAlignment="1">
      <alignment horizontal="center" vertical="center"/>
    </xf>
    <xf numFmtId="0" fontId="40" fillId="5" borderId="29" xfId="0" applyFont="1" applyFill="1" applyBorder="1" applyAlignment="1">
      <alignment horizontal="center" vertical="center"/>
    </xf>
    <xf numFmtId="0" fontId="40" fillId="5" borderId="26" xfId="0" applyFont="1" applyFill="1" applyBorder="1" applyAlignment="1">
      <alignment horizontal="center" vertical="center"/>
    </xf>
    <xf numFmtId="0" fontId="73" fillId="0" borderId="0" xfId="0" applyFont="1">
      <alignment vertical="center"/>
    </xf>
    <xf numFmtId="0" fontId="74" fillId="0" borderId="7" xfId="0" applyFont="1" applyBorder="1">
      <alignment vertical="center"/>
    </xf>
    <xf numFmtId="41" fontId="36" fillId="4" borderId="6" xfId="0" applyNumberFormat="1" applyFont="1" applyFill="1" applyBorder="1">
      <alignment vertical="center"/>
    </xf>
    <xf numFmtId="0" fontId="74" fillId="0" borderId="4" xfId="0" applyFont="1" applyFill="1" applyBorder="1">
      <alignment vertical="center"/>
    </xf>
    <xf numFmtId="41" fontId="36" fillId="0" borderId="1" xfId="1" applyFont="1" applyBorder="1">
      <alignment vertical="center"/>
    </xf>
    <xf numFmtId="0" fontId="74" fillId="0" borderId="4" xfId="0" applyFont="1" applyBorder="1" applyAlignment="1">
      <alignment horizontal="left" vertical="center"/>
    </xf>
    <xf numFmtId="0" fontId="74" fillId="0" borderId="4" xfId="0" applyFont="1" applyBorder="1">
      <alignment vertical="center"/>
    </xf>
    <xf numFmtId="0" fontId="74" fillId="0" borderId="4" xfId="0" applyFont="1" applyBorder="1" applyAlignment="1">
      <alignment vertical="center"/>
    </xf>
    <xf numFmtId="0" fontId="74" fillId="0" borderId="16" xfId="0" applyFont="1" applyBorder="1">
      <alignment vertical="center"/>
    </xf>
    <xf numFmtId="0" fontId="40" fillId="5" borderId="11" xfId="0" applyFont="1" applyFill="1" applyBorder="1" applyAlignment="1">
      <alignment horizontal="center" vertical="center"/>
    </xf>
    <xf numFmtId="0" fontId="40" fillId="5" borderId="30" xfId="0" applyFont="1" applyFill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16" fillId="0" borderId="7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16" fillId="0" borderId="4" xfId="0" applyFont="1" applyBorder="1" applyAlignment="1">
      <alignment vertical="center"/>
    </xf>
    <xf numFmtId="0" fontId="38" fillId="0" borderId="0" xfId="0" applyFont="1" applyAlignment="1">
      <alignment horizontal="center" vertical="center"/>
    </xf>
    <xf numFmtId="0" fontId="74" fillId="0" borderId="4" xfId="0" applyFont="1" applyBorder="1" applyAlignment="1">
      <alignment vertical="center" wrapText="1"/>
    </xf>
    <xf numFmtId="0" fontId="38" fillId="0" borderId="0" xfId="0" applyFont="1">
      <alignment vertical="center"/>
    </xf>
    <xf numFmtId="0" fontId="0" fillId="0" borderId="20" xfId="0" applyFill="1" applyBorder="1">
      <alignment vertical="center"/>
    </xf>
    <xf numFmtId="0" fontId="69" fillId="0" borderId="20" xfId="0" applyFont="1" applyBorder="1">
      <alignment vertical="center"/>
    </xf>
    <xf numFmtId="0" fontId="0" fillId="0" borderId="0" xfId="0" applyFill="1">
      <alignment vertical="center"/>
    </xf>
    <xf numFmtId="0" fontId="20" fillId="0" borderId="0" xfId="0" applyFont="1" applyFill="1">
      <alignment vertical="center"/>
    </xf>
    <xf numFmtId="0" fontId="60" fillId="0" borderId="0" xfId="0" applyFont="1" applyFill="1" applyBorder="1">
      <alignment vertical="center"/>
    </xf>
    <xf numFmtId="0" fontId="61" fillId="0" borderId="0" xfId="0" applyFont="1" applyFill="1" applyBorder="1">
      <alignment vertical="center"/>
    </xf>
    <xf numFmtId="0" fontId="60" fillId="0" borderId="0" xfId="0" applyFont="1" applyFill="1">
      <alignment vertical="center"/>
    </xf>
    <xf numFmtId="0" fontId="61" fillId="0" borderId="0" xfId="0" applyFont="1" applyFill="1">
      <alignment vertical="center"/>
    </xf>
    <xf numFmtId="177" fontId="40" fillId="0" borderId="4" xfId="7" applyNumberFormat="1" applyFont="1" applyFill="1" applyBorder="1">
      <alignment vertical="center"/>
    </xf>
    <xf numFmtId="0" fontId="65" fillId="0" borderId="0" xfId="0" applyFont="1" applyFill="1">
      <alignment vertical="center"/>
    </xf>
    <xf numFmtId="0" fontId="64" fillId="0" borderId="0" xfId="0" applyFont="1" applyFill="1">
      <alignment vertical="center"/>
    </xf>
    <xf numFmtId="0" fontId="60" fillId="0" borderId="0" xfId="0" applyFont="1" applyFill="1" applyAlignment="1">
      <alignment horizontal="center" vertical="center"/>
    </xf>
    <xf numFmtId="0" fontId="36" fillId="0" borderId="0" xfId="0" applyFont="1" applyBorder="1" applyAlignment="1">
      <alignment vertical="center" wrapText="1"/>
    </xf>
    <xf numFmtId="177" fontId="38" fillId="0" borderId="7" xfId="7" applyNumberFormat="1" applyFont="1" applyBorder="1">
      <alignment vertical="center"/>
    </xf>
    <xf numFmtId="41" fontId="38" fillId="0" borderId="6" xfId="0" applyNumberFormat="1" applyFont="1" applyBorder="1">
      <alignment vertical="center"/>
    </xf>
    <xf numFmtId="41" fontId="53" fillId="0" borderId="6" xfId="1" applyFont="1" applyBorder="1" applyAlignment="1">
      <alignment horizontal="right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/>
    </xf>
    <xf numFmtId="0" fontId="60" fillId="0" borderId="19" xfId="0" applyFont="1" applyBorder="1" applyAlignment="1">
      <alignment horizontal="center" vertical="center"/>
    </xf>
    <xf numFmtId="41" fontId="38" fillId="0" borderId="6" xfId="3" applyFont="1" applyBorder="1" applyAlignment="1">
      <alignment horizontal="right" vertical="center" wrapText="1"/>
    </xf>
    <xf numFmtId="41" fontId="36" fillId="0" borderId="6" xfId="3" applyFont="1" applyBorder="1" applyAlignment="1">
      <alignment horizontal="right" vertical="center" wrapText="1"/>
    </xf>
    <xf numFmtId="0" fontId="39" fillId="0" borderId="6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61" fillId="0" borderId="5" xfId="0" applyFont="1" applyBorder="1" applyAlignment="1">
      <alignment horizontal="center" vertical="center" wrapText="1"/>
    </xf>
    <xf numFmtId="177" fontId="38" fillId="0" borderId="4" xfId="7" applyNumberFormat="1" applyFont="1" applyBorder="1">
      <alignment vertical="center"/>
    </xf>
    <xf numFmtId="41" fontId="38" fillId="0" borderId="1" xfId="0" applyNumberFormat="1" applyFont="1" applyBorder="1">
      <alignment vertical="center"/>
    </xf>
    <xf numFmtId="41" fontId="53" fillId="0" borderId="1" xfId="1" applyFont="1" applyBorder="1" applyAlignment="1">
      <alignment horizontal="right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60" fillId="0" borderId="17" xfId="0" applyFont="1" applyBorder="1" applyAlignment="1">
      <alignment horizontal="center" vertical="center"/>
    </xf>
    <xf numFmtId="41" fontId="38" fillId="0" borderId="1" xfId="3" applyFont="1" applyBorder="1" applyAlignment="1">
      <alignment horizontal="right" vertical="center" wrapText="1"/>
    </xf>
    <xf numFmtId="41" fontId="36" fillId="0" borderId="1" xfId="3" applyFont="1" applyBorder="1" applyAlignment="1">
      <alignment horizontal="right" vertical="center" wrapText="1"/>
    </xf>
    <xf numFmtId="0" fontId="39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177" fontId="38" fillId="0" borderId="16" xfId="7" applyNumberFormat="1" applyFont="1" applyBorder="1">
      <alignment vertical="center"/>
    </xf>
    <xf numFmtId="41" fontId="38" fillId="0" borderId="15" xfId="0" applyNumberFormat="1" applyFont="1" applyBorder="1">
      <alignment vertical="center"/>
    </xf>
    <xf numFmtId="41" fontId="53" fillId="0" borderId="15" xfId="1" applyFont="1" applyBorder="1" applyAlignment="1">
      <alignment horizontal="right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/>
    </xf>
    <xf numFmtId="0" fontId="60" fillId="0" borderId="9" xfId="0" applyFont="1" applyBorder="1" applyAlignment="1">
      <alignment horizontal="center" vertical="center"/>
    </xf>
    <xf numFmtId="41" fontId="38" fillId="0" borderId="15" xfId="3" applyFont="1" applyBorder="1" applyAlignment="1">
      <alignment horizontal="right" vertical="center" wrapText="1"/>
    </xf>
    <xf numFmtId="41" fontId="36" fillId="0" borderId="15" xfId="3" applyFont="1" applyBorder="1" applyAlignment="1">
      <alignment horizontal="right" vertical="center" wrapText="1"/>
    </xf>
    <xf numFmtId="0" fontId="39" fillId="0" borderId="15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61" fillId="0" borderId="2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40" fillId="0" borderId="35" xfId="0" applyFont="1" applyBorder="1" applyAlignment="1">
      <alignment horizontal="center" vertical="center"/>
    </xf>
    <xf numFmtId="0" fontId="40" fillId="0" borderId="61" xfId="0" applyFont="1" applyBorder="1" applyAlignment="1">
      <alignment horizontal="center" vertical="center"/>
    </xf>
    <xf numFmtId="0" fontId="40" fillId="0" borderId="29" xfId="0" applyFont="1" applyBorder="1" applyAlignment="1">
      <alignment horizontal="center" vertical="center"/>
    </xf>
    <xf numFmtId="0" fontId="40" fillId="0" borderId="26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60" fillId="0" borderId="5" xfId="0" applyFont="1" applyBorder="1" applyAlignment="1">
      <alignment horizontal="center" vertical="center"/>
    </xf>
    <xf numFmtId="0" fontId="60" fillId="0" borderId="2" xfId="0" applyFont="1" applyBorder="1" applyAlignment="1">
      <alignment horizontal="center" vertical="center"/>
    </xf>
    <xf numFmtId="0" fontId="76" fillId="0" borderId="0" xfId="0" applyFont="1">
      <alignment vertical="center"/>
    </xf>
    <xf numFmtId="0" fontId="8" fillId="0" borderId="22" xfId="0" applyFont="1" applyBorder="1">
      <alignment vertical="center"/>
    </xf>
    <xf numFmtId="0" fontId="67" fillId="0" borderId="20" xfId="0" applyFont="1" applyBorder="1">
      <alignment vertical="center"/>
    </xf>
    <xf numFmtId="41" fontId="0" fillId="0" borderId="0" xfId="3" applyFont="1">
      <alignment vertical="center"/>
    </xf>
    <xf numFmtId="41" fontId="50" fillId="0" borderId="0" xfId="1" applyFont="1">
      <alignment vertical="center"/>
    </xf>
    <xf numFmtId="41" fontId="0" fillId="0" borderId="0" xfId="3" applyFont="1" applyAlignment="1">
      <alignment horizontal="center" vertical="center"/>
    </xf>
    <xf numFmtId="41" fontId="51" fillId="0" borderId="0" xfId="1" applyFont="1" applyBorder="1" applyAlignment="1">
      <alignment horizontal="right" vertical="center" wrapText="1"/>
    </xf>
    <xf numFmtId="41" fontId="36" fillId="0" borderId="0" xfId="1" applyFont="1" applyBorder="1" applyAlignment="1">
      <alignment horizontal="justify" vertical="center" wrapText="1"/>
    </xf>
    <xf numFmtId="0" fontId="42" fillId="0" borderId="0" xfId="2" applyFont="1" applyBorder="1" applyAlignment="1">
      <alignment horizontal="center" vertical="center" wrapText="1"/>
    </xf>
    <xf numFmtId="177" fontId="40" fillId="0" borderId="7" xfId="7" applyNumberFormat="1" applyFont="1" applyFill="1" applyBorder="1">
      <alignment vertical="center"/>
    </xf>
    <xf numFmtId="41" fontId="36" fillId="0" borderId="6" xfId="1" applyFont="1" applyBorder="1" applyAlignment="1">
      <alignment horizontal="justify" vertical="center" wrapText="1"/>
    </xf>
    <xf numFmtId="0" fontId="42" fillId="0" borderId="6" xfId="2" applyFont="1" applyBorder="1" applyAlignment="1">
      <alignment horizontal="center" vertical="center" wrapText="1"/>
    </xf>
    <xf numFmtId="0" fontId="45" fillId="0" borderId="6" xfId="2" applyFont="1" applyBorder="1" applyAlignment="1">
      <alignment vertical="center" wrapText="1"/>
    </xf>
    <xf numFmtId="41" fontId="40" fillId="0" borderId="1" xfId="1" applyFont="1" applyBorder="1" applyAlignment="1">
      <alignment horizontal="justify" vertical="center" wrapText="1"/>
    </xf>
    <xf numFmtId="177" fontId="40" fillId="5" borderId="4" xfId="7" applyNumberFormat="1" applyFont="1" applyFill="1" applyBorder="1">
      <alignment vertical="center"/>
    </xf>
    <xf numFmtId="41" fontId="40" fillId="5" borderId="1" xfId="1" applyFont="1" applyFill="1" applyBorder="1" applyAlignment="1">
      <alignment horizontal="justify" vertical="center" wrapText="1"/>
    </xf>
    <xf numFmtId="177" fontId="36" fillId="0" borderId="4" xfId="7" applyNumberFormat="1" applyFont="1" applyBorder="1">
      <alignment vertical="center"/>
    </xf>
    <xf numFmtId="41" fontId="36" fillId="0" borderId="1" xfId="1" applyFont="1" applyBorder="1" applyAlignment="1">
      <alignment horizontal="justify" vertical="center" wrapText="1"/>
    </xf>
    <xf numFmtId="0" fontId="51" fillId="0" borderId="1" xfId="2" applyFont="1" applyBorder="1" applyAlignment="1">
      <alignment horizontal="center" vertical="center" wrapText="1"/>
    </xf>
    <xf numFmtId="0" fontId="42" fillId="0" borderId="11" xfId="2" applyFont="1" applyBorder="1" applyAlignment="1">
      <alignment vertical="center" wrapText="1"/>
    </xf>
    <xf numFmtId="0" fontId="42" fillId="0" borderId="31" xfId="2" applyFont="1" applyBorder="1" applyAlignment="1">
      <alignment vertical="center" wrapText="1"/>
    </xf>
    <xf numFmtId="177" fontId="40" fillId="0" borderId="4" xfId="7" applyNumberFormat="1" applyFont="1" applyBorder="1">
      <alignment vertical="center"/>
    </xf>
    <xf numFmtId="177" fontId="36" fillId="0" borderId="7" xfId="7" applyNumberFormat="1" applyFont="1" applyBorder="1">
      <alignment vertical="center"/>
    </xf>
    <xf numFmtId="41" fontId="36" fillId="0" borderId="71" xfId="1" applyFont="1" applyBorder="1" applyAlignment="1">
      <alignment horizontal="justify" vertical="center" wrapText="1"/>
    </xf>
    <xf numFmtId="41" fontId="50" fillId="0" borderId="6" xfId="1" applyFont="1" applyBorder="1" applyAlignment="1">
      <alignment horizontal="right" vertical="center"/>
    </xf>
    <xf numFmtId="41" fontId="42" fillId="0" borderId="6" xfId="3" applyFont="1" applyBorder="1" applyAlignment="1">
      <alignment horizontal="center" vertical="center" wrapText="1"/>
    </xf>
    <xf numFmtId="0" fontId="42" fillId="0" borderId="1" xfId="2" applyFont="1" applyBorder="1" applyAlignment="1">
      <alignment horizontal="center" vertical="center" wrapText="1"/>
    </xf>
    <xf numFmtId="0" fontId="42" fillId="0" borderId="37" xfId="2" applyFont="1" applyBorder="1" applyAlignment="1">
      <alignment vertical="center" wrapText="1"/>
    </xf>
    <xf numFmtId="41" fontId="36" fillId="0" borderId="64" xfId="1" applyFont="1" applyBorder="1" applyAlignment="1">
      <alignment horizontal="justify" vertical="center" wrapText="1"/>
    </xf>
    <xf numFmtId="41" fontId="42" fillId="0" borderId="1" xfId="3" applyFont="1" applyBorder="1" applyAlignment="1">
      <alignment horizontal="center" vertical="center" wrapText="1"/>
    </xf>
    <xf numFmtId="41" fontId="40" fillId="0" borderId="64" xfId="1" applyFont="1" applyBorder="1" applyAlignment="1">
      <alignment horizontal="justify" vertical="center" wrapText="1"/>
    </xf>
    <xf numFmtId="41" fontId="40" fillId="5" borderId="64" xfId="1" applyFont="1" applyFill="1" applyBorder="1" applyAlignment="1">
      <alignment horizontal="justify" vertical="center" wrapText="1"/>
    </xf>
    <xf numFmtId="0" fontId="39" fillId="0" borderId="1" xfId="2" applyFont="1" applyBorder="1" applyAlignment="1">
      <alignment horizontal="center" vertical="center" wrapText="1"/>
    </xf>
    <xf numFmtId="0" fontId="39" fillId="0" borderId="12" xfId="2" applyFont="1" applyBorder="1" applyAlignment="1">
      <alignment vertical="center" wrapText="1"/>
    </xf>
    <xf numFmtId="0" fontId="39" fillId="0" borderId="23" xfId="2" applyFont="1" applyBorder="1" applyAlignment="1">
      <alignment vertical="center" wrapText="1"/>
    </xf>
    <xf numFmtId="0" fontId="39" fillId="0" borderId="37" xfId="2" applyFont="1" applyBorder="1" applyAlignment="1">
      <alignment vertical="center" wrapText="1"/>
    </xf>
    <xf numFmtId="0" fontId="39" fillId="0" borderId="31" xfId="2" applyFont="1" applyBorder="1" applyAlignment="1">
      <alignment vertical="center" wrapText="1"/>
    </xf>
    <xf numFmtId="0" fontId="39" fillId="0" borderId="1" xfId="2" applyFont="1" applyBorder="1" applyAlignment="1">
      <alignment horizontal="center" vertical="center"/>
    </xf>
    <xf numFmtId="0" fontId="39" fillId="0" borderId="11" xfId="2" applyFont="1" applyBorder="1" applyAlignment="1">
      <alignment vertical="center" wrapText="1"/>
    </xf>
    <xf numFmtId="0" fontId="39" fillId="0" borderId="30" xfId="2" applyFont="1" applyBorder="1" applyAlignment="1">
      <alignment vertical="center" wrapText="1"/>
    </xf>
    <xf numFmtId="0" fontId="42" fillId="0" borderId="30" xfId="2" applyFont="1" applyBorder="1" applyAlignment="1">
      <alignment vertical="center" wrapText="1"/>
    </xf>
    <xf numFmtId="0" fontId="42" fillId="0" borderId="12" xfId="2" applyFont="1" applyBorder="1" applyAlignment="1">
      <alignment vertical="center" wrapText="1"/>
    </xf>
    <xf numFmtId="0" fontId="42" fillId="0" borderId="62" xfId="2" applyFont="1" applyBorder="1" applyAlignment="1">
      <alignment vertical="center" wrapText="1"/>
    </xf>
    <xf numFmtId="0" fontId="42" fillId="0" borderId="41" xfId="2" applyFont="1" applyBorder="1" applyAlignment="1">
      <alignment vertical="center" wrapText="1"/>
    </xf>
    <xf numFmtId="0" fontId="42" fillId="6" borderId="12" xfId="2" applyFont="1" applyFill="1" applyBorder="1" applyAlignment="1">
      <alignment vertical="center" wrapText="1"/>
    </xf>
    <xf numFmtId="0" fontId="42" fillId="6" borderId="23" xfId="2" applyFont="1" applyFill="1" applyBorder="1" applyAlignment="1">
      <alignment vertical="center" wrapText="1"/>
    </xf>
    <xf numFmtId="0" fontId="39" fillId="0" borderId="32" xfId="2" applyFont="1" applyBorder="1" applyAlignment="1">
      <alignment horizontal="center" vertical="center"/>
    </xf>
    <xf numFmtId="0" fontId="42" fillId="6" borderId="37" xfId="2" applyFont="1" applyFill="1" applyBorder="1" applyAlignment="1">
      <alignment vertical="center" wrapText="1"/>
    </xf>
    <xf numFmtId="0" fontId="42" fillId="6" borderId="31" xfId="2" applyFont="1" applyFill="1" applyBorder="1" applyAlignment="1">
      <alignment vertical="center" wrapText="1"/>
    </xf>
    <xf numFmtId="0" fontId="39" fillId="0" borderId="12" xfId="2" applyFont="1" applyBorder="1" applyAlignment="1">
      <alignment horizontal="center" vertical="center"/>
    </xf>
    <xf numFmtId="0" fontId="42" fillId="6" borderId="11" xfId="2" applyFont="1" applyFill="1" applyBorder="1" applyAlignment="1">
      <alignment vertical="center" wrapText="1"/>
    </xf>
    <xf numFmtId="0" fontId="42" fillId="0" borderId="78" xfId="2" applyFont="1" applyBorder="1" applyAlignment="1">
      <alignment horizontal="center" vertical="center" wrapText="1"/>
    </xf>
    <xf numFmtId="0" fontId="42" fillId="6" borderId="30" xfId="2" applyFont="1" applyFill="1" applyBorder="1" applyAlignment="1">
      <alignment vertical="center" wrapText="1"/>
    </xf>
    <xf numFmtId="41" fontId="52" fillId="6" borderId="79" xfId="1" applyFont="1" applyFill="1" applyBorder="1" applyAlignment="1">
      <alignment horizontal="right" vertical="center" wrapText="1"/>
    </xf>
    <xf numFmtId="0" fontId="51" fillId="0" borderId="79" xfId="2" applyFont="1" applyBorder="1" applyAlignment="1">
      <alignment horizontal="center" vertical="center" wrapText="1"/>
    </xf>
    <xf numFmtId="0" fontId="42" fillId="0" borderId="82" xfId="2" applyFont="1" applyBorder="1" applyAlignment="1">
      <alignment vertical="center" wrapText="1"/>
    </xf>
    <xf numFmtId="0" fontId="42" fillId="0" borderId="23" xfId="2" applyFont="1" applyBorder="1" applyAlignment="1">
      <alignment vertical="center" wrapText="1"/>
    </xf>
    <xf numFmtId="0" fontId="42" fillId="0" borderId="83" xfId="2" applyFont="1" applyBorder="1" applyAlignment="1">
      <alignment vertical="center" wrapText="1"/>
    </xf>
    <xf numFmtId="41" fontId="36" fillId="0" borderId="84" xfId="1" applyFont="1" applyBorder="1" applyAlignment="1">
      <alignment horizontal="justify" vertical="center" wrapText="1"/>
    </xf>
    <xf numFmtId="0" fontId="42" fillId="0" borderId="79" xfId="2" applyFont="1" applyBorder="1" applyAlignment="1">
      <alignment horizontal="center" vertical="center" wrapText="1"/>
    </xf>
    <xf numFmtId="0" fontId="42" fillId="0" borderId="85" xfId="2" applyFont="1" applyBorder="1" applyAlignment="1">
      <alignment vertical="center" wrapText="1"/>
    </xf>
    <xf numFmtId="0" fontId="42" fillId="0" borderId="86" xfId="2" applyFont="1" applyBorder="1" applyAlignment="1">
      <alignment vertical="center" wrapText="1"/>
    </xf>
    <xf numFmtId="0" fontId="42" fillId="0" borderId="88" xfId="2" applyFont="1" applyBorder="1" applyAlignment="1">
      <alignment vertical="center" wrapText="1"/>
    </xf>
    <xf numFmtId="0" fontId="42" fillId="0" borderId="91" xfId="2" applyFont="1" applyBorder="1" applyAlignment="1">
      <alignment vertical="center" wrapText="1"/>
    </xf>
    <xf numFmtId="177" fontId="40" fillId="8" borderId="16" xfId="7" applyNumberFormat="1" applyFont="1" applyFill="1" applyBorder="1">
      <alignment vertical="center"/>
    </xf>
    <xf numFmtId="41" fontId="40" fillId="8" borderId="96" xfId="1" applyFont="1" applyFill="1" applyBorder="1" applyAlignment="1">
      <alignment horizontal="justify" vertical="center" wrapText="1"/>
    </xf>
    <xf numFmtId="0" fontId="40" fillId="9" borderId="7" xfId="2" applyFont="1" applyFill="1" applyBorder="1" applyAlignment="1">
      <alignment vertical="center"/>
    </xf>
    <xf numFmtId="41" fontId="40" fillId="9" borderId="6" xfId="1" applyFont="1" applyFill="1" applyBorder="1" applyAlignment="1">
      <alignment horizontal="center" vertical="center"/>
    </xf>
    <xf numFmtId="177" fontId="40" fillId="5" borderId="16" xfId="7" applyNumberFormat="1" applyFont="1" applyFill="1" applyBorder="1">
      <alignment vertical="center"/>
    </xf>
    <xf numFmtId="0" fontId="38" fillId="0" borderId="7" xfId="0" applyFont="1" applyBorder="1" applyAlignment="1">
      <alignment horizontal="center" vertical="center"/>
    </xf>
    <xf numFmtId="0" fontId="53" fillId="0" borderId="4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7" xfId="0" applyFont="1" applyBorder="1" applyAlignment="1">
      <alignment horizontal="left" vertical="center"/>
    </xf>
    <xf numFmtId="0" fontId="38" fillId="0" borderId="4" xfId="0" applyFont="1" applyBorder="1" applyAlignment="1">
      <alignment horizontal="left" vertical="center"/>
    </xf>
    <xf numFmtId="0" fontId="38" fillId="0" borderId="4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left" vertical="center"/>
    </xf>
    <xf numFmtId="0" fontId="56" fillId="0" borderId="13" xfId="0" applyFont="1" applyBorder="1" applyAlignment="1">
      <alignment horizontal="left" vertical="center"/>
    </xf>
    <xf numFmtId="0" fontId="69" fillId="0" borderId="22" xfId="0" applyFont="1" applyBorder="1" applyAlignment="1">
      <alignment vertical="center" wrapText="1"/>
    </xf>
    <xf numFmtId="0" fontId="69" fillId="0" borderId="20" xfId="0" applyFont="1" applyBorder="1" applyAlignment="1">
      <alignment vertical="center" wrapText="1"/>
    </xf>
    <xf numFmtId="41" fontId="18" fillId="0" borderId="0" xfId="1" applyFont="1">
      <alignment vertical="center"/>
    </xf>
    <xf numFmtId="41" fontId="77" fillId="0" borderId="0" xfId="1" applyFont="1">
      <alignment vertical="center"/>
    </xf>
    <xf numFmtId="0" fontId="69" fillId="0" borderId="21" xfId="0" applyFont="1" applyBorder="1">
      <alignment vertical="center"/>
    </xf>
    <xf numFmtId="177" fontId="61" fillId="4" borderId="0" xfId="2" applyNumberFormat="1" applyFont="1" applyFill="1">
      <alignment vertical="center"/>
    </xf>
    <xf numFmtId="0" fontId="61" fillId="4" borderId="0" xfId="2" applyFont="1" applyFill="1">
      <alignment vertical="center"/>
    </xf>
    <xf numFmtId="0" fontId="39" fillId="4" borderId="0" xfId="2" applyFont="1" applyFill="1" applyAlignment="1">
      <alignment horizontal="center" vertical="center"/>
    </xf>
    <xf numFmtId="0" fontId="39" fillId="4" borderId="0" xfId="2" applyFont="1" applyFill="1">
      <alignment vertical="center"/>
    </xf>
    <xf numFmtId="41" fontId="61" fillId="4" borderId="0" xfId="3" applyFont="1" applyFill="1">
      <alignment vertical="center"/>
    </xf>
    <xf numFmtId="41" fontId="39" fillId="4" borderId="0" xfId="3" applyFont="1" applyFill="1">
      <alignment vertical="center"/>
    </xf>
    <xf numFmtId="0" fontId="61" fillId="4" borderId="0" xfId="2" applyFont="1" applyFill="1" applyAlignment="1">
      <alignment horizontal="center" vertical="center"/>
    </xf>
    <xf numFmtId="0" fontId="61" fillId="4" borderId="6" xfId="2" applyFont="1" applyFill="1" applyBorder="1">
      <alignment vertical="center"/>
    </xf>
    <xf numFmtId="0" fontId="39" fillId="4" borderId="6" xfId="2" applyFont="1" applyFill="1" applyBorder="1" applyAlignment="1">
      <alignment horizontal="center" vertical="center" wrapText="1"/>
    </xf>
    <xf numFmtId="0" fontId="39" fillId="4" borderId="6" xfId="2" applyFont="1" applyFill="1" applyBorder="1" applyAlignment="1">
      <alignment horizontal="center" vertical="center"/>
    </xf>
    <xf numFmtId="0" fontId="39" fillId="4" borderId="5" xfId="2" applyFont="1" applyFill="1" applyBorder="1" applyAlignment="1">
      <alignment horizontal="center" vertical="center"/>
    </xf>
    <xf numFmtId="0" fontId="61" fillId="4" borderId="1" xfId="2" applyFont="1" applyFill="1" applyBorder="1">
      <alignment vertical="center"/>
    </xf>
    <xf numFmtId="0" fontId="39" fillId="4" borderId="1" xfId="0" applyFont="1" applyFill="1" applyBorder="1" applyAlignment="1">
      <alignment vertical="center" wrapText="1"/>
    </xf>
    <xf numFmtId="0" fontId="39" fillId="4" borderId="12" xfId="2" applyFont="1" applyFill="1" applyBorder="1" applyAlignment="1">
      <alignment vertical="center" wrapText="1"/>
    </xf>
    <xf numFmtId="0" fontId="39" fillId="4" borderId="23" xfId="2" applyFont="1" applyFill="1" applyBorder="1" applyAlignment="1">
      <alignment vertical="center" wrapText="1"/>
    </xf>
    <xf numFmtId="0" fontId="39" fillId="4" borderId="37" xfId="2" applyFont="1" applyFill="1" applyBorder="1" applyAlignment="1">
      <alignment vertical="center" wrapText="1"/>
    </xf>
    <xf numFmtId="0" fontId="39" fillId="4" borderId="31" xfId="2" applyFont="1" applyFill="1" applyBorder="1" applyAlignment="1">
      <alignment vertical="center" wrapText="1"/>
    </xf>
    <xf numFmtId="0" fontId="39" fillId="4" borderId="11" xfId="2" applyFont="1" applyFill="1" applyBorder="1" applyAlignment="1">
      <alignment vertical="center" wrapText="1"/>
    </xf>
    <xf numFmtId="0" fontId="39" fillId="4" borderId="30" xfId="2" applyFont="1" applyFill="1" applyBorder="1" applyAlignment="1">
      <alignment vertical="center" wrapText="1"/>
    </xf>
    <xf numFmtId="41" fontId="36" fillId="4" borderId="17" xfId="1" applyFont="1" applyFill="1" applyBorder="1">
      <alignment vertical="center"/>
    </xf>
    <xf numFmtId="0" fontId="69" fillId="0" borderId="41" xfId="0" applyFont="1" applyBorder="1">
      <alignment vertical="center"/>
    </xf>
    <xf numFmtId="0" fontId="69" fillId="0" borderId="41" xfId="0" applyFont="1" applyFill="1" applyBorder="1">
      <alignment vertical="center"/>
    </xf>
    <xf numFmtId="0" fontId="51" fillId="4" borderId="1" xfId="2" applyFont="1" applyFill="1" applyBorder="1" applyAlignment="1">
      <alignment horizontal="center" vertical="center" wrapText="1"/>
    </xf>
    <xf numFmtId="41" fontId="45" fillId="4" borderId="15" xfId="3" applyFont="1" applyFill="1" applyBorder="1" applyAlignment="1">
      <alignment horizontal="justify" vertical="center" wrapText="1"/>
    </xf>
    <xf numFmtId="41" fontId="40" fillId="4" borderId="15" xfId="3" applyFont="1" applyFill="1" applyBorder="1" applyAlignment="1">
      <alignment horizontal="justify" vertical="center" wrapText="1"/>
    </xf>
    <xf numFmtId="177" fontId="40" fillId="4" borderId="14" xfId="2" applyNumberFormat="1" applyFont="1" applyFill="1" applyBorder="1" applyAlignment="1">
      <alignment vertical="center"/>
    </xf>
    <xf numFmtId="0" fontId="8" fillId="0" borderId="22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7" fillId="0" borderId="21" xfId="0" applyFont="1" applyBorder="1">
      <alignment vertical="center"/>
    </xf>
    <xf numFmtId="9" fontId="17" fillId="0" borderId="0" xfId="2" applyNumberFormat="1" applyFont="1">
      <alignment vertical="center"/>
    </xf>
    <xf numFmtId="0" fontId="17" fillId="0" borderId="0" xfId="2" applyFont="1" applyAlignment="1">
      <alignment horizontal="center" vertical="center"/>
    </xf>
    <xf numFmtId="9" fontId="0" fillId="0" borderId="0" xfId="3" applyNumberFormat="1" applyFont="1">
      <alignment vertical="center"/>
    </xf>
    <xf numFmtId="41" fontId="17" fillId="0" borderId="0" xfId="3" applyFont="1">
      <alignment vertical="center"/>
    </xf>
    <xf numFmtId="41" fontId="17" fillId="0" borderId="0" xfId="3">
      <alignment vertical="center"/>
    </xf>
    <xf numFmtId="41" fontId="50" fillId="0" borderId="0" xfId="3" applyFont="1">
      <alignment vertical="center"/>
    </xf>
    <xf numFmtId="0" fontId="50" fillId="0" borderId="0" xfId="2" applyFont="1">
      <alignment vertical="center"/>
    </xf>
    <xf numFmtId="9" fontId="0" fillId="0" borderId="0" xfId="3" applyNumberFormat="1" applyFont="1" applyAlignment="1">
      <alignment horizontal="center" vertical="center"/>
    </xf>
    <xf numFmtId="41" fontId="51" fillId="0" borderId="1" xfId="3" applyFont="1" applyFill="1" applyBorder="1" applyAlignment="1">
      <alignment horizontal="justify" vertical="center" wrapText="1"/>
    </xf>
    <xf numFmtId="9" fontId="17" fillId="0" borderId="7" xfId="2" applyNumberFormat="1" applyFont="1" applyBorder="1">
      <alignment vertical="center"/>
    </xf>
    <xf numFmtId="0" fontId="17" fillId="0" borderId="6" xfId="2" applyFont="1" applyBorder="1">
      <alignment vertical="center"/>
    </xf>
    <xf numFmtId="0" fontId="17" fillId="0" borderId="6" xfId="2" applyFont="1" applyBorder="1" applyAlignment="1">
      <alignment horizontal="center" vertical="center"/>
    </xf>
    <xf numFmtId="41" fontId="36" fillId="0" borderId="1" xfId="3" applyFont="1" applyBorder="1" applyAlignment="1">
      <alignment horizontal="justify" vertical="center" wrapText="1"/>
    </xf>
    <xf numFmtId="0" fontId="36" fillId="0" borderId="1" xfId="2" applyFont="1" applyBorder="1" applyAlignment="1">
      <alignment horizontal="center" vertical="center"/>
    </xf>
    <xf numFmtId="41" fontId="51" fillId="0" borderId="1" xfId="3" applyFont="1" applyFill="1" applyBorder="1" applyAlignment="1">
      <alignment horizontal="right" vertical="center" wrapText="1"/>
    </xf>
    <xf numFmtId="41" fontId="40" fillId="5" borderId="1" xfId="3" applyFont="1" applyFill="1" applyBorder="1" applyAlignment="1">
      <alignment horizontal="justify" vertical="center" wrapText="1"/>
    </xf>
    <xf numFmtId="41" fontId="49" fillId="5" borderId="1" xfId="3" applyFont="1" applyFill="1" applyBorder="1" applyAlignment="1">
      <alignment horizontal="right" vertical="center" wrapText="1"/>
    </xf>
    <xf numFmtId="41" fontId="52" fillId="5" borderId="1" xfId="3" applyFont="1" applyFill="1" applyBorder="1" applyAlignment="1">
      <alignment horizontal="justify" vertical="center" wrapText="1"/>
    </xf>
    <xf numFmtId="41" fontId="52" fillId="5" borderId="1" xfId="3" applyFont="1" applyFill="1" applyBorder="1" applyAlignment="1">
      <alignment horizontal="right" vertical="center" wrapText="1"/>
    </xf>
    <xf numFmtId="0" fontId="49" fillId="0" borderId="17" xfId="2" applyFont="1" applyBorder="1" applyAlignment="1">
      <alignment horizontal="center" vertical="center" wrapText="1"/>
    </xf>
    <xf numFmtId="41" fontId="39" fillId="0" borderId="1" xfId="3" applyFont="1" applyFill="1" applyBorder="1" applyAlignment="1">
      <alignment horizontal="right" vertical="center"/>
    </xf>
    <xf numFmtId="0" fontId="40" fillId="0" borderId="17" xfId="2" applyFont="1" applyBorder="1" applyAlignment="1">
      <alignment horizontal="center" vertical="center"/>
    </xf>
    <xf numFmtId="177" fontId="36" fillId="5" borderId="4" xfId="7" applyNumberFormat="1" applyFont="1" applyFill="1" applyBorder="1">
      <alignment vertical="center"/>
    </xf>
    <xf numFmtId="41" fontId="49" fillId="5" borderId="1" xfId="3" applyFont="1" applyFill="1" applyBorder="1" applyAlignment="1">
      <alignment horizontal="right" vertical="center"/>
    </xf>
    <xf numFmtId="0" fontId="36" fillId="0" borderId="1" xfId="2" applyFont="1" applyBorder="1" applyAlignment="1">
      <alignment horizontal="center" vertical="center" wrapText="1"/>
    </xf>
    <xf numFmtId="41" fontId="51" fillId="5" borderId="1" xfId="3" applyFont="1" applyFill="1" applyBorder="1" applyAlignment="1">
      <alignment horizontal="justify" vertical="center" wrapText="1"/>
    </xf>
    <xf numFmtId="41" fontId="39" fillId="5" borderId="1" xfId="3" applyFont="1" applyFill="1" applyBorder="1" applyAlignment="1">
      <alignment horizontal="right" vertical="center"/>
    </xf>
    <xf numFmtId="177" fontId="38" fillId="0" borderId="4" xfId="7" applyNumberFormat="1" applyFont="1" applyFill="1" applyBorder="1">
      <alignment vertical="center"/>
    </xf>
    <xf numFmtId="41" fontId="53" fillId="0" borderId="1" xfId="3" applyFont="1" applyFill="1" applyBorder="1" applyAlignment="1">
      <alignment horizontal="justify" vertical="center" wrapText="1"/>
    </xf>
    <xf numFmtId="41" fontId="40" fillId="5" borderId="15" xfId="3" applyFont="1" applyFill="1" applyBorder="1" applyAlignment="1">
      <alignment horizontal="justify" vertical="center" wrapText="1"/>
    </xf>
    <xf numFmtId="41" fontId="40" fillId="5" borderId="29" xfId="1" applyFont="1" applyFill="1" applyBorder="1" applyAlignment="1">
      <alignment horizontal="justify" vertical="center" wrapText="1"/>
    </xf>
    <xf numFmtId="41" fontId="45" fillId="5" borderId="15" xfId="3" applyFont="1" applyFill="1" applyBorder="1" applyAlignment="1">
      <alignment horizontal="justify" vertical="center" wrapText="1"/>
    </xf>
    <xf numFmtId="9" fontId="40" fillId="9" borderId="7" xfId="2" applyNumberFormat="1" applyFont="1" applyFill="1" applyBorder="1" applyAlignment="1">
      <alignment vertical="center"/>
    </xf>
    <xf numFmtId="0" fontId="40" fillId="9" borderId="6" xfId="2" applyFont="1" applyFill="1" applyBorder="1" applyAlignment="1">
      <alignment horizontal="center" vertical="center"/>
    </xf>
    <xf numFmtId="9" fontId="40" fillId="9" borderId="14" xfId="2" applyNumberFormat="1" applyFont="1" applyFill="1" applyBorder="1" applyAlignment="1">
      <alignment vertical="center"/>
    </xf>
    <xf numFmtId="0" fontId="40" fillId="9" borderId="11" xfId="2" applyFont="1" applyFill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1" xfId="0" applyBorder="1">
      <alignment vertical="center"/>
    </xf>
    <xf numFmtId="0" fontId="42" fillId="0" borderId="104" xfId="2" applyFont="1" applyBorder="1" applyAlignment="1">
      <alignment horizontal="center" vertical="center" wrapText="1"/>
    </xf>
    <xf numFmtId="0" fontId="40" fillId="4" borderId="11" xfId="2" applyFont="1" applyFill="1" applyBorder="1" applyAlignment="1">
      <alignment horizontal="center" vertical="center"/>
    </xf>
    <xf numFmtId="0" fontId="36" fillId="4" borderId="1" xfId="2" applyFont="1" applyFill="1" applyBorder="1" applyAlignment="1">
      <alignment horizontal="center" vertical="center" wrapText="1"/>
    </xf>
    <xf numFmtId="0" fontId="36" fillId="4" borderId="3" xfId="2" applyFont="1" applyFill="1" applyBorder="1" applyAlignment="1">
      <alignment horizontal="center" vertical="center" wrapText="1"/>
    </xf>
    <xf numFmtId="0" fontId="39" fillId="4" borderId="1" xfId="2" applyFont="1" applyFill="1" applyBorder="1" applyAlignment="1">
      <alignment horizontal="center" vertical="center" wrapText="1"/>
    </xf>
    <xf numFmtId="0" fontId="36" fillId="4" borderId="1" xfId="2" applyFont="1" applyFill="1" applyBorder="1" applyAlignment="1">
      <alignment horizontal="center" vertical="center"/>
    </xf>
    <xf numFmtId="0" fontId="39" fillId="4" borderId="1" xfId="0" applyFont="1" applyFill="1" applyBorder="1" applyAlignment="1">
      <alignment horizontal="center" vertical="center" wrapText="1"/>
    </xf>
    <xf numFmtId="0" fontId="40" fillId="4" borderId="3" xfId="0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center" vertical="center"/>
    </xf>
    <xf numFmtId="0" fontId="40" fillId="4" borderId="11" xfId="0" applyFont="1" applyFill="1" applyBorder="1" applyAlignment="1">
      <alignment horizontal="center" vertical="center"/>
    </xf>
    <xf numFmtId="41" fontId="40" fillId="4" borderId="1" xfId="1" applyFont="1" applyFill="1" applyBorder="1" applyAlignment="1">
      <alignment horizontal="right" vertical="center"/>
    </xf>
    <xf numFmtId="0" fontId="36" fillId="4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/>
    </xf>
    <xf numFmtId="0" fontId="39" fillId="4" borderId="3" xfId="2" applyFont="1" applyFill="1" applyBorder="1" applyAlignment="1">
      <alignment horizontal="center" vertical="center" wrapText="1"/>
    </xf>
    <xf numFmtId="0" fontId="39" fillId="4" borderId="1" xfId="2" applyFont="1" applyFill="1" applyBorder="1" applyAlignment="1">
      <alignment horizontal="center" vertical="center"/>
    </xf>
    <xf numFmtId="0" fontId="42" fillId="4" borderId="1" xfId="2" applyFont="1" applyFill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6" fillId="3" borderId="19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23" xfId="4" applyFont="1" applyBorder="1" applyAlignment="1">
      <alignment horizontal="center" vertical="center"/>
    </xf>
    <xf numFmtId="0" fontId="17" fillId="0" borderId="12" xfId="4" applyFont="1" applyBorder="1" applyAlignment="1">
      <alignment horizontal="center" vertical="center"/>
    </xf>
    <xf numFmtId="41" fontId="31" fillId="0" borderId="0" xfId="5" applyFont="1" applyAlignment="1">
      <alignment horizontal="center" vertical="center"/>
    </xf>
    <xf numFmtId="0" fontId="17" fillId="0" borderId="31" xfId="4" applyFont="1" applyBorder="1" applyAlignment="1">
      <alignment horizontal="center" vertical="center"/>
    </xf>
    <xf numFmtId="0" fontId="17" fillId="0" borderId="37" xfId="4" applyFont="1" applyBorder="1" applyAlignment="1">
      <alignment horizontal="center" vertical="center" wrapText="1"/>
    </xf>
    <xf numFmtId="0" fontId="17" fillId="0" borderId="11" xfId="4" applyFont="1" applyBorder="1" applyAlignment="1">
      <alignment horizontal="center" vertical="center"/>
    </xf>
    <xf numFmtId="0" fontId="17" fillId="0" borderId="37" xfId="4" applyFont="1" applyBorder="1" applyAlignment="1">
      <alignment horizontal="center" vertical="center"/>
    </xf>
    <xf numFmtId="0" fontId="40" fillId="4" borderId="59" xfId="2" applyFont="1" applyFill="1" applyBorder="1" applyAlignment="1">
      <alignment horizontal="center" vertical="center" wrapText="1"/>
    </xf>
    <xf numFmtId="0" fontId="40" fillId="4" borderId="58" xfId="2" applyFont="1" applyFill="1" applyBorder="1" applyAlignment="1">
      <alignment horizontal="center" vertical="center" wrapText="1"/>
    </xf>
    <xf numFmtId="0" fontId="40" fillId="4" borderId="17" xfId="2" applyFont="1" applyFill="1" applyBorder="1" applyAlignment="1">
      <alignment horizontal="center" vertical="center" wrapText="1"/>
    </xf>
    <xf numFmtId="0" fontId="39" fillId="4" borderId="11" xfId="2" applyFont="1" applyFill="1" applyBorder="1" applyAlignment="1">
      <alignment horizontal="center" vertical="center" wrapText="1"/>
    </xf>
    <xf numFmtId="0" fontId="39" fillId="4" borderId="37" xfId="2" applyFont="1" applyFill="1" applyBorder="1" applyAlignment="1">
      <alignment horizontal="center" vertical="center" wrapText="1"/>
    </xf>
    <xf numFmtId="0" fontId="39" fillId="4" borderId="12" xfId="2" applyFont="1" applyFill="1" applyBorder="1" applyAlignment="1">
      <alignment horizontal="center" vertical="center" wrapText="1"/>
    </xf>
    <xf numFmtId="0" fontId="36" fillId="4" borderId="3" xfId="2" applyFont="1" applyFill="1" applyBorder="1" applyAlignment="1">
      <alignment horizontal="center" vertical="center" wrapText="1"/>
    </xf>
    <xf numFmtId="0" fontId="36" fillId="4" borderId="1" xfId="2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39" fillId="4" borderId="30" xfId="2" applyFont="1" applyFill="1" applyBorder="1" applyAlignment="1">
      <alignment horizontal="center" vertical="center" wrapText="1"/>
    </xf>
    <xf numFmtId="0" fontId="39" fillId="4" borderId="31" xfId="2" applyFont="1" applyFill="1" applyBorder="1" applyAlignment="1">
      <alignment horizontal="center" vertical="center" wrapText="1"/>
    </xf>
    <xf numFmtId="0" fontId="39" fillId="4" borderId="23" xfId="2" applyFont="1" applyFill="1" applyBorder="1" applyAlignment="1">
      <alignment horizontal="center" vertical="center" wrapText="1"/>
    </xf>
    <xf numFmtId="0" fontId="39" fillId="4" borderId="28" xfId="2" applyFont="1" applyFill="1" applyBorder="1" applyAlignment="1">
      <alignment horizontal="center" vertical="center" wrapText="1"/>
    </xf>
    <xf numFmtId="0" fontId="39" fillId="4" borderId="32" xfId="2" applyFont="1" applyFill="1" applyBorder="1" applyAlignment="1">
      <alignment horizontal="center" vertical="center" wrapText="1"/>
    </xf>
    <xf numFmtId="0" fontId="39" fillId="4" borderId="17" xfId="2" applyFont="1" applyFill="1" applyBorder="1" applyAlignment="1">
      <alignment horizontal="center" vertical="center" wrapText="1"/>
    </xf>
    <xf numFmtId="0" fontId="39" fillId="4" borderId="27" xfId="2" applyFont="1" applyFill="1" applyBorder="1" applyAlignment="1">
      <alignment horizontal="center" vertical="center" wrapText="1"/>
    </xf>
    <xf numFmtId="0" fontId="36" fillId="4" borderId="1" xfId="2" applyFont="1" applyFill="1" applyBorder="1" applyAlignment="1">
      <alignment horizontal="center" vertical="center"/>
    </xf>
    <xf numFmtId="0" fontId="39" fillId="4" borderId="1" xfId="2" applyFont="1" applyFill="1" applyBorder="1" applyAlignment="1">
      <alignment horizontal="center" vertical="center" wrapText="1"/>
    </xf>
    <xf numFmtId="0" fontId="17" fillId="4" borderId="1" xfId="2" applyFont="1" applyFill="1" applyBorder="1" applyAlignment="1">
      <alignment horizontal="center" vertical="center"/>
    </xf>
    <xf numFmtId="0" fontId="36" fillId="4" borderId="1" xfId="2" applyFont="1" applyFill="1" applyBorder="1" applyAlignment="1">
      <alignment horizontal="justify" vertical="center" wrapText="1"/>
    </xf>
    <xf numFmtId="0" fontId="40" fillId="4" borderId="3" xfId="2" applyFont="1" applyFill="1" applyBorder="1" applyAlignment="1">
      <alignment horizontal="center" vertical="center" wrapText="1"/>
    </xf>
    <xf numFmtId="0" fontId="40" fillId="4" borderId="1" xfId="2" applyFont="1" applyFill="1" applyBorder="1" applyAlignment="1">
      <alignment horizontal="center" vertical="center" wrapText="1"/>
    </xf>
    <xf numFmtId="0" fontId="43" fillId="4" borderId="26" xfId="2" applyFont="1" applyFill="1" applyBorder="1" applyAlignment="1">
      <alignment horizontal="center" vertical="center" wrapText="1"/>
    </xf>
    <xf numFmtId="0" fontId="43" fillId="4" borderId="29" xfId="2" applyFont="1" applyFill="1" applyBorder="1" applyAlignment="1">
      <alignment horizontal="center" vertical="center" wrapText="1"/>
    </xf>
    <xf numFmtId="0" fontId="36" fillId="4" borderId="3" xfId="2" applyFont="1" applyFill="1" applyBorder="1" applyAlignment="1">
      <alignment horizontal="justify" vertical="center" wrapText="1"/>
    </xf>
    <xf numFmtId="0" fontId="40" fillId="4" borderId="1" xfId="2" applyFont="1" applyFill="1" applyBorder="1" applyAlignment="1">
      <alignment horizontal="center" vertical="center"/>
    </xf>
    <xf numFmtId="0" fontId="40" fillId="4" borderId="11" xfId="2" applyFont="1" applyFill="1" applyBorder="1" applyAlignment="1">
      <alignment horizontal="center" vertical="center"/>
    </xf>
    <xf numFmtId="0" fontId="40" fillId="4" borderId="30" xfId="2" applyFont="1" applyFill="1" applyBorder="1" applyAlignment="1">
      <alignment horizontal="center" vertical="center" wrapText="1"/>
    </xf>
    <xf numFmtId="0" fontId="40" fillId="4" borderId="11" xfId="2" applyFont="1" applyFill="1" applyBorder="1" applyAlignment="1">
      <alignment horizontal="center" vertical="center" wrapText="1"/>
    </xf>
    <xf numFmtId="0" fontId="45" fillId="4" borderId="3" xfId="2" applyFont="1" applyFill="1" applyBorder="1" applyAlignment="1">
      <alignment horizontal="center" vertical="center" wrapText="1"/>
    </xf>
    <xf numFmtId="0" fontId="45" fillId="4" borderId="1" xfId="2" applyFont="1" applyFill="1" applyBorder="1" applyAlignment="1">
      <alignment horizontal="center" vertical="center" wrapText="1"/>
    </xf>
    <xf numFmtId="0" fontId="39" fillId="0" borderId="11" xfId="2" applyFont="1" applyFill="1" applyBorder="1" applyAlignment="1">
      <alignment horizontal="center" vertical="center" wrapText="1"/>
    </xf>
    <xf numFmtId="0" fontId="39" fillId="0" borderId="12" xfId="2" applyFont="1" applyFill="1" applyBorder="1" applyAlignment="1">
      <alignment horizontal="center" vertical="center" wrapText="1"/>
    </xf>
    <xf numFmtId="0" fontId="39" fillId="0" borderId="32" xfId="2" applyFont="1" applyFill="1" applyBorder="1" applyAlignment="1">
      <alignment horizontal="center" vertical="center" wrapText="1"/>
    </xf>
    <xf numFmtId="0" fontId="39" fillId="0" borderId="17" xfId="2" applyFont="1" applyFill="1" applyBorder="1" applyAlignment="1">
      <alignment horizontal="center" vertical="center" wrapText="1"/>
    </xf>
    <xf numFmtId="0" fontId="39" fillId="0" borderId="30" xfId="2" applyFont="1" applyFill="1" applyBorder="1" applyAlignment="1">
      <alignment horizontal="center" vertical="center" wrapText="1"/>
    </xf>
    <xf numFmtId="0" fontId="39" fillId="0" borderId="31" xfId="2" applyFont="1" applyFill="1" applyBorder="1" applyAlignment="1">
      <alignment horizontal="center" vertical="center" wrapText="1"/>
    </xf>
    <xf numFmtId="0" fontId="39" fillId="0" borderId="23" xfId="2" applyFont="1" applyFill="1" applyBorder="1" applyAlignment="1">
      <alignment horizontal="center" vertical="center" wrapText="1"/>
    </xf>
    <xf numFmtId="0" fontId="39" fillId="0" borderId="37" xfId="2" applyFont="1" applyFill="1" applyBorder="1" applyAlignment="1">
      <alignment horizontal="center" vertical="center" wrapText="1"/>
    </xf>
    <xf numFmtId="0" fontId="42" fillId="0" borderId="1" xfId="2" applyFont="1" applyFill="1" applyBorder="1" applyAlignment="1">
      <alignment horizontal="center" vertical="center" wrapText="1"/>
    </xf>
    <xf numFmtId="0" fontId="36" fillId="0" borderId="3" xfId="2" applyFont="1" applyFill="1" applyBorder="1" applyAlignment="1">
      <alignment horizontal="center" vertical="center" wrapText="1"/>
    </xf>
    <xf numFmtId="0" fontId="42" fillId="0" borderId="3" xfId="2" applyFont="1" applyFill="1" applyBorder="1" applyAlignment="1">
      <alignment horizontal="justify" vertical="center" wrapText="1"/>
    </xf>
    <xf numFmtId="0" fontId="17" fillId="0" borderId="1" xfId="2" applyFill="1" applyBorder="1" applyAlignment="1">
      <alignment horizontal="center" vertical="center"/>
    </xf>
    <xf numFmtId="0" fontId="39" fillId="0" borderId="1" xfId="2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17" fillId="0" borderId="3" xfId="2" applyFill="1" applyBorder="1" applyAlignment="1">
      <alignment horizontal="center" vertical="center"/>
    </xf>
    <xf numFmtId="0" fontId="36" fillId="0" borderId="1" xfId="2" applyFont="1" applyFill="1" applyBorder="1" applyAlignment="1">
      <alignment horizontal="center" vertical="center"/>
    </xf>
    <xf numFmtId="0" fontId="42" fillId="0" borderId="3" xfId="2" applyFont="1" applyFill="1" applyBorder="1" applyAlignment="1">
      <alignment horizontal="center" vertical="center" wrapText="1"/>
    </xf>
    <xf numFmtId="0" fontId="42" fillId="0" borderId="1" xfId="2" applyFont="1" applyFill="1" applyBorder="1" applyAlignment="1">
      <alignment horizontal="justify" vertical="center" wrapText="1"/>
    </xf>
    <xf numFmtId="0" fontId="36" fillId="0" borderId="0" xfId="0" applyFont="1" applyBorder="1" applyAlignment="1">
      <alignment horizontal="right" vertical="center"/>
    </xf>
    <xf numFmtId="0" fontId="66" fillId="0" borderId="2" xfId="0" applyFont="1" applyBorder="1" applyAlignment="1">
      <alignment horizontal="center" vertical="center"/>
    </xf>
    <xf numFmtId="0" fontId="66" fillId="0" borderId="15" xfId="0" applyFont="1" applyBorder="1" applyAlignment="1">
      <alignment horizontal="center" vertical="center"/>
    </xf>
    <xf numFmtId="0" fontId="66" fillId="0" borderId="16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40" fillId="7" borderId="3" xfId="2" applyFont="1" applyFill="1" applyBorder="1" applyAlignment="1">
      <alignment horizontal="center" vertical="center" wrapText="1"/>
    </xf>
    <xf numFmtId="0" fontId="40" fillId="7" borderId="1" xfId="2" applyFont="1" applyFill="1" applyBorder="1" applyAlignment="1">
      <alignment horizontal="center" vertical="center" wrapText="1"/>
    </xf>
    <xf numFmtId="0" fontId="64" fillId="4" borderId="3" xfId="0" applyFont="1" applyFill="1" applyBorder="1" applyAlignment="1">
      <alignment horizontal="center" vertical="center"/>
    </xf>
    <xf numFmtId="0" fontId="64" fillId="4" borderId="1" xfId="0" applyFont="1" applyFill="1" applyBorder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61" fillId="4" borderId="3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40" fillId="4" borderId="3" xfId="0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center" vertical="center"/>
    </xf>
    <xf numFmtId="0" fontId="40" fillId="4" borderId="3" xfId="0" applyFont="1" applyFill="1" applyBorder="1" applyAlignment="1">
      <alignment horizontal="center" vertical="center" wrapText="1"/>
    </xf>
    <xf numFmtId="0" fontId="40" fillId="4" borderId="1" xfId="0" applyFont="1" applyFill="1" applyBorder="1" applyAlignment="1">
      <alignment horizontal="center" vertical="center" wrapText="1"/>
    </xf>
    <xf numFmtId="0" fontId="36" fillId="4" borderId="3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61" fillId="4" borderId="1" xfId="0" applyFont="1" applyFill="1" applyBorder="1" applyAlignment="1">
      <alignment horizontal="center" vertical="center"/>
    </xf>
    <xf numFmtId="0" fontId="64" fillId="4" borderId="59" xfId="0" applyFont="1" applyFill="1" applyBorder="1" applyAlignment="1">
      <alignment horizontal="center" vertical="center"/>
    </xf>
    <xf numFmtId="0" fontId="64" fillId="4" borderId="58" xfId="0" applyFont="1" applyFill="1" applyBorder="1" applyAlignment="1">
      <alignment horizontal="center" vertical="center"/>
    </xf>
    <xf numFmtId="0" fontId="64" fillId="4" borderId="17" xfId="0" applyFont="1" applyFill="1" applyBorder="1" applyAlignment="1">
      <alignment horizontal="center" vertical="center"/>
    </xf>
    <xf numFmtId="0" fontId="61" fillId="4" borderId="30" xfId="0" applyFont="1" applyFill="1" applyBorder="1" applyAlignment="1">
      <alignment horizontal="center" vertical="center"/>
    </xf>
    <xf numFmtId="0" fontId="61" fillId="4" borderId="31" xfId="0" applyFont="1" applyFill="1" applyBorder="1" applyAlignment="1">
      <alignment horizontal="center" vertical="center"/>
    </xf>
    <xf numFmtId="0" fontId="61" fillId="4" borderId="27" xfId="0" applyFont="1" applyFill="1" applyBorder="1" applyAlignment="1">
      <alignment horizontal="center" vertical="center"/>
    </xf>
    <xf numFmtId="0" fontId="36" fillId="4" borderId="32" xfId="0" applyFont="1" applyFill="1" applyBorder="1" applyAlignment="1">
      <alignment horizontal="center" vertical="center"/>
    </xf>
    <xf numFmtId="0" fontId="36" fillId="4" borderId="17" xfId="0" applyFont="1" applyFill="1" applyBorder="1" applyAlignment="1">
      <alignment horizontal="center" vertical="center"/>
    </xf>
    <xf numFmtId="0" fontId="36" fillId="4" borderId="11" xfId="0" applyFont="1" applyFill="1" applyBorder="1" applyAlignment="1">
      <alignment horizontal="center" vertical="center"/>
    </xf>
    <xf numFmtId="0" fontId="36" fillId="4" borderId="37" xfId="0" applyFont="1" applyFill="1" applyBorder="1" applyAlignment="1">
      <alignment horizontal="center" vertical="center"/>
    </xf>
    <xf numFmtId="0" fontId="36" fillId="4" borderId="28" xfId="0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/>
    </xf>
    <xf numFmtId="41" fontId="40" fillId="4" borderId="59" xfId="1" applyFont="1" applyFill="1" applyBorder="1" applyAlignment="1">
      <alignment horizontal="center" vertical="center" wrapText="1"/>
    </xf>
    <xf numFmtId="41" fontId="40" fillId="4" borderId="58" xfId="1" applyFont="1" applyFill="1" applyBorder="1" applyAlignment="1">
      <alignment horizontal="center" vertical="center" wrapText="1"/>
    </xf>
    <xf numFmtId="41" fontId="40" fillId="4" borderId="17" xfId="1" applyFont="1" applyFill="1" applyBorder="1" applyAlignment="1">
      <alignment horizontal="center" vertical="center" wrapText="1"/>
    </xf>
    <xf numFmtId="0" fontId="61" fillId="4" borderId="23" xfId="0" applyFont="1" applyFill="1" applyBorder="1" applyAlignment="1">
      <alignment horizontal="center" vertical="center"/>
    </xf>
    <xf numFmtId="0" fontId="61" fillId="4" borderId="32" xfId="0" applyFont="1" applyFill="1" applyBorder="1" applyAlignment="1">
      <alignment horizontal="center" vertical="center"/>
    </xf>
    <xf numFmtId="0" fontId="61" fillId="4" borderId="17" xfId="0" applyFont="1" applyFill="1" applyBorder="1" applyAlignment="1">
      <alignment horizontal="center" vertical="center"/>
    </xf>
    <xf numFmtId="0" fontId="61" fillId="4" borderId="11" xfId="0" applyFont="1" applyFill="1" applyBorder="1" applyAlignment="1">
      <alignment horizontal="center" vertical="center"/>
    </xf>
    <xf numFmtId="0" fontId="61" fillId="4" borderId="12" xfId="0" applyFont="1" applyFill="1" applyBorder="1" applyAlignment="1">
      <alignment horizontal="center" vertical="center"/>
    </xf>
    <xf numFmtId="0" fontId="39" fillId="4" borderId="67" xfId="2" applyFont="1" applyFill="1" applyBorder="1" applyAlignment="1">
      <alignment horizontal="center" vertical="center" wrapText="1"/>
    </xf>
    <xf numFmtId="0" fontId="39" fillId="4" borderId="0" xfId="2" applyFont="1" applyFill="1" applyBorder="1" applyAlignment="1">
      <alignment horizontal="center" vertical="center" wrapText="1"/>
    </xf>
    <xf numFmtId="0" fontId="39" fillId="4" borderId="66" xfId="2" applyFont="1" applyFill="1" applyBorder="1" applyAlignment="1">
      <alignment horizontal="center" vertical="center" wrapText="1"/>
    </xf>
    <xf numFmtId="0" fontId="40" fillId="4" borderId="59" xfId="0" applyFont="1" applyFill="1" applyBorder="1" applyAlignment="1">
      <alignment horizontal="center" vertical="center"/>
    </xf>
    <xf numFmtId="0" fontId="40" fillId="4" borderId="58" xfId="0" applyFont="1" applyFill="1" applyBorder="1" applyAlignment="1">
      <alignment horizontal="center" vertical="center"/>
    </xf>
    <xf numFmtId="0" fontId="40" fillId="4" borderId="17" xfId="0" applyFont="1" applyFill="1" applyBorder="1" applyAlignment="1">
      <alignment horizontal="center" vertical="center"/>
    </xf>
    <xf numFmtId="0" fontId="40" fillId="4" borderId="30" xfId="0" applyFont="1" applyFill="1" applyBorder="1" applyAlignment="1">
      <alignment horizontal="center" vertical="center"/>
    </xf>
    <xf numFmtId="0" fontId="40" fillId="4" borderId="31" xfId="0" applyFont="1" applyFill="1" applyBorder="1" applyAlignment="1">
      <alignment horizontal="center" vertical="center"/>
    </xf>
    <xf numFmtId="0" fontId="40" fillId="4" borderId="23" xfId="0" applyFont="1" applyFill="1" applyBorder="1" applyAlignment="1">
      <alignment horizontal="center" vertical="center"/>
    </xf>
    <xf numFmtId="0" fontId="40" fillId="4" borderId="35" xfId="0" applyFont="1" applyFill="1" applyBorder="1" applyAlignment="1">
      <alignment horizontal="center" vertical="center" wrapText="1"/>
    </xf>
    <xf numFmtId="0" fontId="40" fillId="4" borderId="36" xfId="0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vertical="center" wrapText="1"/>
    </xf>
    <xf numFmtId="0" fontId="40" fillId="4" borderId="15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left" vertical="center"/>
    </xf>
    <xf numFmtId="0" fontId="66" fillId="4" borderId="2" xfId="0" applyFont="1" applyFill="1" applyBorder="1" applyAlignment="1">
      <alignment horizontal="center" vertical="center"/>
    </xf>
    <xf numFmtId="0" fontId="66" fillId="4" borderId="15" xfId="0" applyFont="1" applyFill="1" applyBorder="1" applyAlignment="1">
      <alignment horizontal="center" vertical="center"/>
    </xf>
    <xf numFmtId="0" fontId="66" fillId="4" borderId="8" xfId="0" applyFont="1" applyFill="1" applyBorder="1" applyAlignment="1">
      <alignment horizontal="center" vertical="center"/>
    </xf>
    <xf numFmtId="0" fontId="66" fillId="4" borderId="68" xfId="0" applyFont="1" applyFill="1" applyBorder="1" applyAlignment="1">
      <alignment horizontal="center" vertical="center"/>
    </xf>
    <xf numFmtId="0" fontId="66" fillId="4" borderId="10" xfId="0" applyFont="1" applyFill="1" applyBorder="1" applyAlignment="1">
      <alignment horizontal="center" vertical="center"/>
    </xf>
    <xf numFmtId="0" fontId="66" fillId="4" borderId="25" xfId="0" applyFont="1" applyFill="1" applyBorder="1" applyAlignment="1">
      <alignment horizontal="center" vertical="center"/>
    </xf>
    <xf numFmtId="0" fontId="40" fillId="4" borderId="11" xfId="0" applyFont="1" applyFill="1" applyBorder="1" applyAlignment="1">
      <alignment horizontal="center" vertical="center"/>
    </xf>
    <xf numFmtId="41" fontId="40" fillId="4" borderId="1" xfId="1" applyFont="1" applyFill="1" applyBorder="1" applyAlignment="1">
      <alignment horizontal="right" vertical="center"/>
    </xf>
    <xf numFmtId="41" fontId="40" fillId="4" borderId="11" xfId="1" applyFont="1" applyFill="1" applyBorder="1" applyAlignment="1">
      <alignment horizontal="right" vertical="center"/>
    </xf>
    <xf numFmtId="0" fontId="40" fillId="4" borderId="32" xfId="0" applyFont="1" applyFill="1" applyBorder="1" applyAlignment="1">
      <alignment horizontal="center" vertical="center"/>
    </xf>
    <xf numFmtId="0" fontId="40" fillId="4" borderId="37" xfId="0" applyFont="1" applyFill="1" applyBorder="1" applyAlignment="1">
      <alignment horizontal="center" vertical="center"/>
    </xf>
    <xf numFmtId="0" fontId="36" fillId="4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66" fillId="5" borderId="35" xfId="0" applyFont="1" applyFill="1" applyBorder="1" applyAlignment="1">
      <alignment horizontal="center" vertical="center"/>
    </xf>
    <xf numFmtId="0" fontId="66" fillId="5" borderId="36" xfId="0" applyFont="1" applyFill="1" applyBorder="1" applyAlignment="1">
      <alignment horizontal="center" vertical="center"/>
    </xf>
    <xf numFmtId="0" fontId="66" fillId="5" borderId="60" xfId="0" applyFont="1" applyFill="1" applyBorder="1" applyAlignment="1">
      <alignment horizontal="center" vertical="center"/>
    </xf>
    <xf numFmtId="0" fontId="36" fillId="4" borderId="15" xfId="0" applyFont="1" applyFill="1" applyBorder="1" applyAlignment="1">
      <alignment horizontal="center" vertical="center"/>
    </xf>
    <xf numFmtId="0" fontId="44" fillId="5" borderId="16" xfId="0" applyFont="1" applyFill="1" applyBorder="1" applyAlignment="1">
      <alignment horizontal="center" vertical="center"/>
    </xf>
    <xf numFmtId="0" fontId="44" fillId="5" borderId="14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center" vertical="center"/>
    </xf>
    <xf numFmtId="0" fontId="66" fillId="5" borderId="15" xfId="0" applyFont="1" applyFill="1" applyBorder="1" applyAlignment="1">
      <alignment horizontal="center" vertical="center"/>
    </xf>
    <xf numFmtId="0" fontId="40" fillId="5" borderId="15" xfId="0" applyFont="1" applyFill="1" applyBorder="1" applyAlignment="1">
      <alignment horizontal="center" vertical="center"/>
    </xf>
    <xf numFmtId="0" fontId="40" fillId="5" borderId="11" xfId="0" applyFont="1" applyFill="1" applyBorder="1" applyAlignment="1">
      <alignment horizontal="center" vertical="center"/>
    </xf>
    <xf numFmtId="0" fontId="66" fillId="5" borderId="11" xfId="0" applyFont="1" applyFill="1" applyBorder="1" applyAlignment="1">
      <alignment horizontal="center" vertical="center"/>
    </xf>
    <xf numFmtId="0" fontId="66" fillId="5" borderId="16" xfId="0" applyFont="1" applyFill="1" applyBorder="1" applyAlignment="1">
      <alignment horizontal="center" vertical="center"/>
    </xf>
    <xf numFmtId="0" fontId="66" fillId="5" borderId="14" xfId="0" applyFont="1" applyFill="1" applyBorder="1" applyAlignment="1">
      <alignment horizontal="center" vertical="center"/>
    </xf>
    <xf numFmtId="0" fontId="66" fillId="0" borderId="26" xfId="0" applyFont="1" applyBorder="1" applyAlignment="1">
      <alignment horizontal="center" vertical="center"/>
    </xf>
    <xf numFmtId="0" fontId="66" fillId="0" borderId="29" xfId="0" applyFont="1" applyBorder="1" applyAlignment="1">
      <alignment horizontal="center" vertical="center"/>
    </xf>
    <xf numFmtId="0" fontId="66" fillId="0" borderId="61" xfId="0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/>
    </xf>
    <xf numFmtId="0" fontId="44" fillId="0" borderId="7" xfId="0" applyFont="1" applyBorder="1" applyAlignment="1">
      <alignment horizontal="center" vertical="center"/>
    </xf>
    <xf numFmtId="0" fontId="66" fillId="0" borderId="6" xfId="0" applyFont="1" applyBorder="1" applyAlignment="1">
      <alignment horizontal="center" vertical="center"/>
    </xf>
    <xf numFmtId="0" fontId="66" fillId="0" borderId="7" xfId="0" applyFont="1" applyBorder="1" applyAlignment="1">
      <alignment horizontal="center" vertical="center"/>
    </xf>
    <xf numFmtId="41" fontId="40" fillId="9" borderId="1" xfId="1" applyFont="1" applyFill="1" applyBorder="1" applyAlignment="1">
      <alignment horizontal="center" vertical="center"/>
    </xf>
    <xf numFmtId="41" fontId="40" fillId="9" borderId="6" xfId="1" applyFont="1" applyFill="1" applyBorder="1" applyAlignment="1">
      <alignment horizontal="center" vertical="center"/>
    </xf>
    <xf numFmtId="0" fontId="40" fillId="9" borderId="32" xfId="2" applyFont="1" applyFill="1" applyBorder="1" applyAlignment="1">
      <alignment horizontal="center" vertical="center"/>
    </xf>
    <xf numFmtId="0" fontId="40" fillId="9" borderId="42" xfId="2" applyFont="1" applyFill="1" applyBorder="1" applyAlignment="1">
      <alignment horizontal="center" vertical="center"/>
    </xf>
    <xf numFmtId="0" fontId="45" fillId="10" borderId="99" xfId="2" applyFont="1" applyFill="1" applyBorder="1" applyAlignment="1">
      <alignment horizontal="center" vertical="center" wrapText="1"/>
    </xf>
    <xf numFmtId="0" fontId="45" fillId="10" borderId="71" xfId="2" applyFont="1" applyFill="1" applyBorder="1" applyAlignment="1">
      <alignment horizontal="center" vertical="center" wrapText="1"/>
    </xf>
    <xf numFmtId="0" fontId="45" fillId="10" borderId="100" xfId="2" applyFont="1" applyFill="1" applyBorder="1" applyAlignment="1">
      <alignment horizontal="center" vertical="center" wrapText="1"/>
    </xf>
    <xf numFmtId="0" fontId="45" fillId="10" borderId="98" xfId="2" applyFont="1" applyFill="1" applyBorder="1" applyAlignment="1">
      <alignment horizontal="center" vertical="center" wrapText="1"/>
    </xf>
    <xf numFmtId="0" fontId="45" fillId="10" borderId="85" xfId="2" applyFont="1" applyFill="1" applyBorder="1" applyAlignment="1">
      <alignment horizontal="center" vertical="center" wrapText="1"/>
    </xf>
    <xf numFmtId="0" fontId="45" fillId="10" borderId="97" xfId="2" applyFont="1" applyFill="1" applyBorder="1" applyAlignment="1">
      <alignment horizontal="center" vertical="center" wrapText="1"/>
    </xf>
    <xf numFmtId="0" fontId="17" fillId="0" borderId="31" xfId="2" applyBorder="1" applyAlignment="1">
      <alignment horizontal="center" vertical="center"/>
    </xf>
    <xf numFmtId="0" fontId="17" fillId="0" borderId="23" xfId="2" applyBorder="1" applyAlignment="1">
      <alignment horizontal="center" vertical="center"/>
    </xf>
    <xf numFmtId="0" fontId="49" fillId="0" borderId="32" xfId="2" applyFont="1" applyBorder="1" applyAlignment="1">
      <alignment horizontal="center" vertical="center" wrapText="1"/>
    </xf>
    <xf numFmtId="0" fontId="49" fillId="0" borderId="17" xfId="2" applyFont="1" applyBorder="1" applyAlignment="1">
      <alignment horizontal="center" vertical="center" wrapText="1"/>
    </xf>
    <xf numFmtId="0" fontId="17" fillId="0" borderId="37" xfId="2" applyBorder="1" applyAlignment="1">
      <alignment horizontal="center" vertical="center"/>
    </xf>
    <xf numFmtId="0" fontId="17" fillId="0" borderId="12" xfId="2" applyBorder="1" applyAlignment="1">
      <alignment horizontal="center" vertical="center"/>
    </xf>
    <xf numFmtId="41" fontId="45" fillId="10" borderId="95" xfId="3" applyFont="1" applyFill="1" applyBorder="1" applyAlignment="1">
      <alignment horizontal="center" vertical="center" wrapText="1"/>
    </xf>
    <xf numFmtId="41" fontId="45" fillId="10" borderId="94" xfId="3" applyFont="1" applyFill="1" applyBorder="1" applyAlignment="1">
      <alignment horizontal="center" vertical="center" wrapText="1"/>
    </xf>
    <xf numFmtId="41" fontId="45" fillId="10" borderId="47" xfId="3" applyFont="1" applyFill="1" applyBorder="1" applyAlignment="1">
      <alignment horizontal="center" vertical="center" wrapText="1"/>
    </xf>
    <xf numFmtId="41" fontId="45" fillId="10" borderId="101" xfId="3" applyFont="1" applyFill="1" applyBorder="1" applyAlignment="1">
      <alignment horizontal="center" vertical="center" wrapText="1"/>
    </xf>
    <xf numFmtId="0" fontId="45" fillId="10" borderId="95" xfId="2" applyFont="1" applyFill="1" applyBorder="1" applyAlignment="1">
      <alignment horizontal="center" vertical="center" wrapText="1"/>
    </xf>
    <xf numFmtId="0" fontId="45" fillId="10" borderId="94" xfId="2" applyFont="1" applyFill="1" applyBorder="1" applyAlignment="1">
      <alignment horizontal="center" vertical="center" wrapText="1"/>
    </xf>
    <xf numFmtId="0" fontId="45" fillId="10" borderId="47" xfId="2" applyFont="1" applyFill="1" applyBorder="1" applyAlignment="1">
      <alignment horizontal="center" vertical="center" wrapText="1"/>
    </xf>
    <xf numFmtId="0" fontId="45" fillId="10" borderId="101" xfId="2" applyFont="1" applyFill="1" applyBorder="1" applyAlignment="1">
      <alignment horizontal="center" vertical="center" wrapText="1"/>
    </xf>
    <xf numFmtId="0" fontId="45" fillId="5" borderId="92" xfId="2" applyFont="1" applyFill="1" applyBorder="1" applyAlignment="1">
      <alignment horizontal="center" vertical="center" wrapText="1"/>
    </xf>
    <xf numFmtId="0" fontId="45" fillId="5" borderId="89" xfId="2" applyFont="1" applyFill="1" applyBorder="1" applyAlignment="1">
      <alignment horizontal="center" vertical="center" wrapText="1"/>
    </xf>
    <xf numFmtId="0" fontId="45" fillId="5" borderId="78" xfId="2" applyFont="1" applyFill="1" applyBorder="1" applyAlignment="1">
      <alignment horizontal="center" vertical="center" wrapText="1"/>
    </xf>
    <xf numFmtId="0" fontId="45" fillId="6" borderId="90" xfId="2" applyFont="1" applyFill="1" applyBorder="1" applyAlignment="1">
      <alignment horizontal="center" vertical="center" wrapText="1"/>
    </xf>
    <xf numFmtId="0" fontId="45" fillId="6" borderId="89" xfId="2" applyFont="1" applyFill="1" applyBorder="1" applyAlignment="1">
      <alignment horizontal="center" vertical="center" wrapText="1"/>
    </xf>
    <xf numFmtId="0" fontId="45" fillId="6" borderId="87" xfId="2" applyFont="1" applyFill="1" applyBorder="1" applyAlignment="1">
      <alignment horizontal="center" vertical="center" wrapText="1"/>
    </xf>
    <xf numFmtId="0" fontId="45" fillId="6" borderId="78" xfId="2" applyFont="1" applyFill="1" applyBorder="1" applyAlignment="1">
      <alignment horizontal="center" vertical="center" wrapText="1"/>
    </xf>
    <xf numFmtId="0" fontId="43" fillId="8" borderId="95" xfId="2" applyFont="1" applyFill="1" applyBorder="1" applyAlignment="1">
      <alignment horizontal="center" vertical="center" wrapText="1"/>
    </xf>
    <xf numFmtId="0" fontId="43" fillId="8" borderId="94" xfId="2" applyFont="1" applyFill="1" applyBorder="1" applyAlignment="1">
      <alignment horizontal="center" vertical="center" wrapText="1"/>
    </xf>
    <xf numFmtId="0" fontId="43" fillId="8" borderId="93" xfId="2" applyFont="1" applyFill="1" applyBorder="1" applyAlignment="1">
      <alignment horizontal="center" vertical="center" wrapText="1"/>
    </xf>
    <xf numFmtId="0" fontId="45" fillId="5" borderId="88" xfId="2" applyFont="1" applyFill="1" applyBorder="1" applyAlignment="1">
      <alignment horizontal="center" vertical="center" wrapText="1"/>
    </xf>
    <xf numFmtId="0" fontId="39" fillId="0" borderId="11" xfId="2" applyFont="1" applyBorder="1" applyAlignment="1">
      <alignment horizontal="center" vertical="center" wrapText="1"/>
    </xf>
    <xf numFmtId="0" fontId="39" fillId="0" borderId="28" xfId="2" applyFont="1" applyBorder="1" applyAlignment="1">
      <alignment horizontal="center" vertical="center" wrapText="1"/>
    </xf>
    <xf numFmtId="0" fontId="45" fillId="6" borderId="32" xfId="2" applyFont="1" applyFill="1" applyBorder="1" applyAlignment="1">
      <alignment horizontal="center" vertical="center" wrapText="1"/>
    </xf>
    <xf numFmtId="0" fontId="45" fillId="6" borderId="70" xfId="2" applyFont="1" applyFill="1" applyBorder="1" applyAlignment="1">
      <alignment horizontal="center" vertical="center" wrapText="1"/>
    </xf>
    <xf numFmtId="0" fontId="40" fillId="5" borderId="3" xfId="2" applyFont="1" applyFill="1" applyBorder="1" applyAlignment="1">
      <alignment horizontal="center" vertical="center"/>
    </xf>
    <xf numFmtId="0" fontId="40" fillId="5" borderId="1" xfId="2" applyFont="1" applyFill="1" applyBorder="1" applyAlignment="1">
      <alignment horizontal="center" vertical="center"/>
    </xf>
    <xf numFmtId="0" fontId="45" fillId="6" borderId="81" xfId="2" applyFont="1" applyFill="1" applyBorder="1" applyAlignment="1">
      <alignment horizontal="center" vertical="center" wrapText="1"/>
    </xf>
    <xf numFmtId="0" fontId="45" fillId="6" borderId="80" xfId="2" applyFont="1" applyFill="1" applyBorder="1" applyAlignment="1">
      <alignment horizontal="center" vertical="center" wrapText="1"/>
    </xf>
    <xf numFmtId="0" fontId="49" fillId="5" borderId="59" xfId="2" applyFont="1" applyFill="1" applyBorder="1" applyAlignment="1">
      <alignment horizontal="center" vertical="center" wrapText="1"/>
    </xf>
    <xf numFmtId="0" fontId="49" fillId="5" borderId="17" xfId="2" applyFont="1" applyFill="1" applyBorder="1" applyAlignment="1">
      <alignment horizontal="center" vertical="center" wrapText="1"/>
    </xf>
    <xf numFmtId="0" fontId="39" fillId="0" borderId="30" xfId="2" applyFont="1" applyBorder="1" applyAlignment="1">
      <alignment horizontal="center" vertical="center" wrapText="1"/>
    </xf>
    <xf numFmtId="0" fontId="39" fillId="0" borderId="31" xfId="2" applyFont="1" applyBorder="1" applyAlignment="1">
      <alignment horizontal="center" vertical="center" wrapText="1"/>
    </xf>
    <xf numFmtId="0" fontId="39" fillId="0" borderId="27" xfId="2" applyFont="1" applyBorder="1" applyAlignment="1">
      <alignment horizontal="center" vertical="center" wrapText="1"/>
    </xf>
    <xf numFmtId="0" fontId="40" fillId="0" borderId="1" xfId="2" applyFont="1" applyBorder="1" applyAlignment="1">
      <alignment horizontal="center" vertical="center"/>
    </xf>
    <xf numFmtId="0" fontId="49" fillId="5" borderId="77" xfId="2" applyFont="1" applyFill="1" applyBorder="1" applyAlignment="1">
      <alignment horizontal="center" vertical="center" wrapText="1"/>
    </xf>
    <xf numFmtId="0" fontId="45" fillId="5" borderId="3" xfId="2" applyFont="1" applyFill="1" applyBorder="1" applyAlignment="1">
      <alignment horizontal="center" vertical="center" wrapText="1"/>
    </xf>
    <xf numFmtId="0" fontId="45" fillId="5" borderId="1" xfId="2" applyFont="1" applyFill="1" applyBorder="1" applyAlignment="1">
      <alignment horizontal="center" vertical="center" wrapText="1"/>
    </xf>
    <xf numFmtId="0" fontId="42" fillId="0" borderId="30" xfId="2" applyFont="1" applyBorder="1" applyAlignment="1">
      <alignment horizontal="center" vertical="center" wrapText="1"/>
    </xf>
    <xf numFmtId="0" fontId="42" fillId="0" borderId="27" xfId="2" applyFont="1" applyBorder="1" applyAlignment="1">
      <alignment horizontal="center" vertical="center" wrapText="1"/>
    </xf>
    <xf numFmtId="0" fontId="45" fillId="0" borderId="1" xfId="2" applyFont="1" applyBorder="1" applyAlignment="1">
      <alignment horizontal="center" vertical="center" wrapText="1"/>
    </xf>
    <xf numFmtId="0" fontId="42" fillId="0" borderId="0" xfId="2" applyFont="1" applyBorder="1" applyAlignment="1">
      <alignment horizontal="center" vertical="center" wrapText="1"/>
    </xf>
    <xf numFmtId="0" fontId="45" fillId="5" borderId="62" xfId="2" applyFont="1" applyFill="1" applyBorder="1" applyAlignment="1">
      <alignment horizontal="center" vertical="center" wrapText="1"/>
    </xf>
    <xf numFmtId="0" fontId="45" fillId="5" borderId="66" xfId="2" applyFont="1" applyFill="1" applyBorder="1" applyAlignment="1">
      <alignment horizontal="center" vertical="center" wrapText="1"/>
    </xf>
    <xf numFmtId="0" fontId="45" fillId="5" borderId="72" xfId="2" applyFont="1" applyFill="1" applyBorder="1" applyAlignment="1">
      <alignment horizontal="center" vertical="center" wrapText="1"/>
    </xf>
    <xf numFmtId="0" fontId="28" fillId="0" borderId="35" xfId="4" applyFont="1" applyBorder="1" applyAlignment="1">
      <alignment horizontal="center" vertical="center"/>
    </xf>
    <xf numFmtId="0" fontId="28" fillId="0" borderId="36" xfId="4" applyFont="1" applyBorder="1" applyAlignment="1">
      <alignment horizontal="center" vertical="center"/>
    </xf>
    <xf numFmtId="41" fontId="28" fillId="0" borderId="40" xfId="5" applyFont="1" applyBorder="1" applyAlignment="1">
      <alignment horizontal="center" vertical="center"/>
    </xf>
    <xf numFmtId="41" fontId="28" fillId="0" borderId="44" xfId="5" applyFont="1" applyBorder="1" applyAlignment="1">
      <alignment horizontal="center" vertical="center"/>
    </xf>
    <xf numFmtId="0" fontId="17" fillId="0" borderId="30" xfId="4" applyFont="1" applyBorder="1" applyAlignment="1">
      <alignment horizontal="center" vertical="center"/>
    </xf>
    <xf numFmtId="41" fontId="29" fillId="0" borderId="1" xfId="5" applyFont="1" applyBorder="1" applyAlignment="1">
      <alignment horizontal="center" vertical="center"/>
    </xf>
    <xf numFmtId="41" fontId="29" fillId="0" borderId="4" xfId="5" applyFont="1" applyBorder="1" applyAlignment="1">
      <alignment horizontal="center" vertical="center"/>
    </xf>
    <xf numFmtId="41" fontId="27" fillId="0" borderId="1" xfId="5" applyFont="1" applyBorder="1" applyAlignment="1">
      <alignment horizontal="center" vertical="center"/>
    </xf>
    <xf numFmtId="41" fontId="27" fillId="0" borderId="4" xfId="5" applyFont="1" applyBorder="1" applyAlignment="1">
      <alignment horizontal="center" vertical="center"/>
    </xf>
    <xf numFmtId="0" fontId="17" fillId="0" borderId="27" xfId="4" applyFont="1" applyBorder="1" applyAlignment="1">
      <alignment horizontal="center" vertical="center"/>
    </xf>
    <xf numFmtId="0" fontId="17" fillId="0" borderId="28" xfId="4" applyFont="1" applyBorder="1" applyAlignment="1">
      <alignment horizontal="center" vertical="center"/>
    </xf>
    <xf numFmtId="41" fontId="33" fillId="0" borderId="1" xfId="5" applyFont="1" applyBorder="1" applyAlignment="1">
      <alignment horizontal="center" vertical="center"/>
    </xf>
    <xf numFmtId="41" fontId="33" fillId="0" borderId="4" xfId="5" applyFont="1" applyBorder="1" applyAlignment="1">
      <alignment horizontal="center" vertical="center"/>
    </xf>
    <xf numFmtId="41" fontId="27" fillId="0" borderId="6" xfId="5" applyFont="1" applyBorder="1" applyAlignment="1">
      <alignment horizontal="center" vertical="center"/>
    </xf>
    <xf numFmtId="41" fontId="27" fillId="0" borderId="7" xfId="5" applyFont="1" applyBorder="1" applyAlignment="1">
      <alignment horizontal="center" vertical="center"/>
    </xf>
    <xf numFmtId="41" fontId="18" fillId="0" borderId="32" xfId="5" applyFont="1" applyBorder="1" applyAlignment="1">
      <alignment horizontal="center" vertical="center"/>
    </xf>
    <xf numFmtId="41" fontId="18" fillId="0" borderId="42" xfId="5" applyFont="1" applyBorder="1" applyAlignment="1">
      <alignment horizontal="center" vertical="center"/>
    </xf>
    <xf numFmtId="41" fontId="19" fillId="0" borderId="32" xfId="5" applyFont="1" applyBorder="1" applyAlignment="1">
      <alignment horizontal="center" vertical="center"/>
    </xf>
    <xf numFmtId="41" fontId="19" fillId="0" borderId="42" xfId="5" applyFont="1" applyBorder="1" applyAlignment="1">
      <alignment horizontal="center" vertical="center"/>
    </xf>
    <xf numFmtId="41" fontId="18" fillId="0" borderId="1" xfId="5" applyFont="1" applyBorder="1" applyAlignment="1">
      <alignment horizontal="center" vertical="center" wrapText="1"/>
    </xf>
    <xf numFmtId="41" fontId="18" fillId="0" borderId="4" xfId="5" applyFont="1" applyBorder="1" applyAlignment="1">
      <alignment horizontal="center" vertical="center"/>
    </xf>
    <xf numFmtId="0" fontId="17" fillId="0" borderId="30" xfId="4" applyFont="1" applyBorder="1" applyAlignment="1">
      <alignment horizontal="center" vertical="center" wrapText="1"/>
    </xf>
    <xf numFmtId="41" fontId="33" fillId="0" borderId="1" xfId="5" applyFont="1" applyBorder="1" applyAlignment="1">
      <alignment horizontal="center" vertical="center" wrapText="1"/>
    </xf>
    <xf numFmtId="41" fontId="22" fillId="0" borderId="1" xfId="5" applyFont="1" applyBorder="1" applyAlignment="1">
      <alignment horizontal="center" vertical="center"/>
    </xf>
    <xf numFmtId="41" fontId="22" fillId="0" borderId="4" xfId="5" applyFont="1" applyBorder="1" applyAlignment="1">
      <alignment horizontal="center" vertical="center"/>
    </xf>
    <xf numFmtId="41" fontId="22" fillId="0" borderId="33" xfId="5" applyFont="1" applyBorder="1" applyAlignment="1">
      <alignment horizontal="center" vertical="center"/>
    </xf>
    <xf numFmtId="41" fontId="22" fillId="0" borderId="52" xfId="5" applyFont="1" applyBorder="1" applyAlignment="1">
      <alignment horizontal="center" vertical="center"/>
    </xf>
    <xf numFmtId="0" fontId="28" fillId="0" borderId="51" xfId="4" applyFont="1" applyBorder="1" applyAlignment="1">
      <alignment horizontal="center" vertical="center"/>
    </xf>
    <xf numFmtId="0" fontId="28" fillId="0" borderId="50" xfId="4" applyFont="1" applyBorder="1" applyAlignment="1">
      <alignment horizontal="center" vertical="center"/>
    </xf>
    <xf numFmtId="41" fontId="30" fillId="0" borderId="49" xfId="5" applyFont="1" applyBorder="1" applyAlignment="1">
      <alignment horizontal="center" vertical="center"/>
    </xf>
    <xf numFmtId="41" fontId="30" fillId="0" borderId="48" xfId="5" applyFont="1" applyBorder="1" applyAlignment="1">
      <alignment horizontal="center" vertical="center"/>
    </xf>
    <xf numFmtId="41" fontId="28" fillId="0" borderId="54" xfId="5" applyFont="1" applyBorder="1" applyAlignment="1">
      <alignment horizontal="center" vertical="center"/>
    </xf>
    <xf numFmtId="41" fontId="28" fillId="0" borderId="53" xfId="5" applyFont="1" applyBorder="1" applyAlignment="1">
      <alignment horizontal="center" vertical="center"/>
    </xf>
    <xf numFmtId="41" fontId="22" fillId="0" borderId="12" xfId="5" applyFont="1" applyBorder="1" applyAlignment="1">
      <alignment horizontal="center" vertical="center"/>
    </xf>
    <xf numFmtId="41" fontId="35" fillId="0" borderId="13" xfId="5" applyFont="1" applyBorder="1" applyAlignment="1">
      <alignment horizontal="center" vertical="center"/>
    </xf>
    <xf numFmtId="41" fontId="34" fillId="0" borderId="1" xfId="5" applyFont="1" applyBorder="1" applyAlignment="1">
      <alignment horizontal="center" vertical="center"/>
    </xf>
    <xf numFmtId="41" fontId="34" fillId="0" borderId="4" xfId="5" applyFont="1" applyBorder="1" applyAlignment="1">
      <alignment horizontal="center" vertical="center"/>
    </xf>
    <xf numFmtId="41" fontId="29" fillId="0" borderId="32" xfId="5" applyFont="1" applyBorder="1" applyAlignment="1">
      <alignment horizontal="center" vertical="center"/>
    </xf>
    <xf numFmtId="41" fontId="29" fillId="0" borderId="42" xfId="5" applyFont="1" applyBorder="1" applyAlignment="1">
      <alignment horizontal="center" vertical="center"/>
    </xf>
    <xf numFmtId="0" fontId="27" fillId="0" borderId="35" xfId="4" applyFont="1" applyBorder="1" applyAlignment="1">
      <alignment horizontal="center" vertical="center"/>
    </xf>
    <xf numFmtId="0" fontId="27" fillId="0" borderId="36" xfId="4" applyFont="1" applyBorder="1" applyAlignment="1">
      <alignment horizontal="center" vertical="center"/>
    </xf>
    <xf numFmtId="41" fontId="27" fillId="0" borderId="40" xfId="5" applyFont="1" applyBorder="1" applyAlignment="1">
      <alignment horizontal="center" vertical="center"/>
    </xf>
    <xf numFmtId="41" fontId="27" fillId="0" borderId="44" xfId="5" applyFont="1" applyBorder="1" applyAlignment="1">
      <alignment horizontal="center" vertical="center"/>
    </xf>
    <xf numFmtId="41" fontId="29" fillId="0" borderId="8" xfId="5" applyFont="1" applyBorder="1" applyAlignment="1">
      <alignment horizontal="center" vertical="center"/>
    </xf>
    <xf numFmtId="41" fontId="29" fillId="0" borderId="25" xfId="5" applyFont="1" applyBorder="1" applyAlignment="1">
      <alignment horizontal="center" vertical="center"/>
    </xf>
    <xf numFmtId="0" fontId="42" fillId="4" borderId="1" xfId="2" applyFont="1" applyFill="1" applyBorder="1" applyAlignment="1">
      <alignment horizontal="center" vertical="center" wrapText="1"/>
    </xf>
    <xf numFmtId="0" fontId="40" fillId="4" borderId="2" xfId="2" applyFont="1" applyFill="1" applyBorder="1" applyAlignment="1">
      <alignment horizontal="center" vertical="center" wrapText="1"/>
    </xf>
    <xf numFmtId="0" fontId="40" fillId="4" borderId="15" xfId="2" applyFont="1" applyFill="1" applyBorder="1" applyAlignment="1">
      <alignment horizontal="center" vertical="center" wrapText="1"/>
    </xf>
    <xf numFmtId="0" fontId="40" fillId="4" borderId="68" xfId="2" applyFont="1" applyFill="1" applyBorder="1" applyAlignment="1">
      <alignment horizontal="center" vertical="center" wrapText="1"/>
    </xf>
    <xf numFmtId="0" fontId="40" fillId="4" borderId="10" xfId="2" applyFont="1" applyFill="1" applyBorder="1" applyAlignment="1">
      <alignment horizontal="center" vertical="center" wrapText="1"/>
    </xf>
    <xf numFmtId="0" fontId="40" fillId="4" borderId="25" xfId="2" applyFont="1" applyFill="1" applyBorder="1" applyAlignment="1">
      <alignment horizontal="center" vertical="center" wrapText="1"/>
    </xf>
    <xf numFmtId="0" fontId="40" fillId="4" borderId="37" xfId="2" applyFont="1" applyFill="1" applyBorder="1" applyAlignment="1">
      <alignment horizontal="center" vertical="center"/>
    </xf>
    <xf numFmtId="0" fontId="40" fillId="4" borderId="32" xfId="2" applyFont="1" applyFill="1" applyBorder="1" applyAlignment="1">
      <alignment horizontal="center" vertical="center"/>
    </xf>
    <xf numFmtId="0" fontId="40" fillId="4" borderId="42" xfId="2" applyFont="1" applyFill="1" applyBorder="1" applyAlignment="1">
      <alignment horizontal="center" vertical="center"/>
    </xf>
    <xf numFmtId="0" fontId="49" fillId="4" borderId="30" xfId="2" applyFont="1" applyFill="1" applyBorder="1" applyAlignment="1">
      <alignment horizontal="center" vertical="center" wrapText="1"/>
    </xf>
    <xf numFmtId="0" fontId="49" fillId="4" borderId="27" xfId="2" applyFont="1" applyFill="1" applyBorder="1" applyAlignment="1">
      <alignment horizontal="center" vertical="center" wrapText="1"/>
    </xf>
    <xf numFmtId="0" fontId="49" fillId="4" borderId="11" xfId="2" applyFont="1" applyFill="1" applyBorder="1" applyAlignment="1">
      <alignment horizontal="center" vertical="center" wrapText="1"/>
    </xf>
    <xf numFmtId="0" fontId="49" fillId="4" borderId="28" xfId="2" applyFont="1" applyFill="1" applyBorder="1" applyAlignment="1">
      <alignment horizontal="center" vertical="center" wrapText="1"/>
    </xf>
    <xf numFmtId="0" fontId="40" fillId="4" borderId="3" xfId="2" applyFont="1" applyFill="1" applyBorder="1" applyAlignment="1">
      <alignment horizontal="center" vertical="center"/>
    </xf>
    <xf numFmtId="0" fontId="61" fillId="4" borderId="3" xfId="2" applyFont="1" applyFill="1" applyBorder="1" applyAlignment="1">
      <alignment horizontal="center" vertical="center"/>
    </xf>
    <xf numFmtId="0" fontId="61" fillId="4" borderId="1" xfId="2" applyFont="1" applyFill="1" applyBorder="1" applyAlignment="1">
      <alignment horizontal="center" vertical="center"/>
    </xf>
    <xf numFmtId="0" fontId="39" fillId="4" borderId="3" xfId="2" applyFont="1" applyFill="1" applyBorder="1" applyAlignment="1">
      <alignment horizontal="center" vertical="center" wrapText="1"/>
    </xf>
    <xf numFmtId="0" fontId="39" fillId="4" borderId="63" xfId="2" applyFont="1" applyFill="1" applyBorder="1" applyAlignment="1">
      <alignment horizontal="center" vertical="center" wrapText="1"/>
    </xf>
    <xf numFmtId="0" fontId="39" fillId="4" borderId="41" xfId="2" applyFont="1" applyFill="1" applyBorder="1" applyAlignment="1">
      <alignment horizontal="center" vertical="center" wrapText="1"/>
    </xf>
    <xf numFmtId="0" fontId="39" fillId="4" borderId="62" xfId="2" applyFont="1" applyFill="1" applyBorder="1" applyAlignment="1">
      <alignment horizontal="center" vertical="center" wrapText="1"/>
    </xf>
    <xf numFmtId="0" fontId="64" fillId="4" borderId="77" xfId="0" applyFont="1" applyFill="1" applyBorder="1" applyAlignment="1">
      <alignment horizontal="center" vertical="center"/>
    </xf>
    <xf numFmtId="0" fontId="49" fillId="4" borderId="3" xfId="2" applyFont="1" applyFill="1" applyBorder="1" applyAlignment="1">
      <alignment horizontal="center" vertical="center"/>
    </xf>
    <xf numFmtId="0" fontId="39" fillId="4" borderId="1" xfId="2" applyFont="1" applyFill="1" applyBorder="1" applyAlignment="1">
      <alignment horizontal="center" vertical="center"/>
    </xf>
    <xf numFmtId="0" fontId="40" fillId="4" borderId="77" xfId="2" applyFont="1" applyFill="1" applyBorder="1" applyAlignment="1">
      <alignment horizontal="center" vertical="center" wrapText="1"/>
    </xf>
    <xf numFmtId="0" fontId="49" fillId="4" borderId="3" xfId="2" applyFont="1" applyFill="1" applyBorder="1" applyAlignment="1">
      <alignment horizontal="center" vertical="center" wrapText="1"/>
    </xf>
    <xf numFmtId="0" fontId="40" fillId="5" borderId="59" xfId="2" applyFont="1" applyFill="1" applyBorder="1" applyAlignment="1">
      <alignment horizontal="center" vertical="center" wrapText="1"/>
    </xf>
    <xf numFmtId="0" fontId="40" fillId="5" borderId="77" xfId="2" applyFont="1" applyFill="1" applyBorder="1" applyAlignment="1">
      <alignment horizontal="center" vertical="center" wrapText="1"/>
    </xf>
    <xf numFmtId="0" fontId="40" fillId="5" borderId="17" xfId="2" applyFont="1" applyFill="1" applyBorder="1" applyAlignment="1">
      <alignment horizontal="center" vertical="center" wrapText="1"/>
    </xf>
    <xf numFmtId="0" fontId="40" fillId="0" borderId="18" xfId="2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/>
    </xf>
    <xf numFmtId="0" fontId="40" fillId="0" borderId="39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/>
    </xf>
    <xf numFmtId="0" fontId="17" fillId="0" borderId="37" xfId="2" applyFont="1" applyBorder="1" applyAlignment="1">
      <alignment horizontal="center" vertical="center"/>
    </xf>
    <xf numFmtId="0" fontId="17" fillId="0" borderId="28" xfId="2" applyFont="1" applyBorder="1" applyAlignment="1">
      <alignment horizontal="center" vertical="center"/>
    </xf>
    <xf numFmtId="0" fontId="40" fillId="5" borderId="1" xfId="2" applyFont="1" applyFill="1" applyBorder="1" applyAlignment="1">
      <alignment horizontal="center" vertical="center" wrapText="1"/>
    </xf>
    <xf numFmtId="0" fontId="36" fillId="0" borderId="1" xfId="2" applyFont="1" applyBorder="1" applyAlignment="1">
      <alignment horizontal="center" vertical="center"/>
    </xf>
    <xf numFmtId="0" fontId="36" fillId="0" borderId="1" xfId="2" applyFont="1" applyBorder="1" applyAlignment="1">
      <alignment horizontal="center" vertical="center" wrapText="1"/>
    </xf>
    <xf numFmtId="0" fontId="36" fillId="0" borderId="17" xfId="2" applyFont="1" applyBorder="1" applyAlignment="1">
      <alignment horizontal="center" vertical="center" wrapText="1"/>
    </xf>
    <xf numFmtId="0" fontId="46" fillId="0" borderId="24" xfId="2" applyFont="1" applyBorder="1" applyAlignment="1">
      <alignment horizontal="center" vertical="center"/>
    </xf>
    <xf numFmtId="0" fontId="45" fillId="10" borderId="11" xfId="2" applyFont="1" applyFill="1" applyBorder="1" applyAlignment="1">
      <alignment horizontal="center" vertical="center" wrapText="1"/>
    </xf>
    <xf numFmtId="0" fontId="45" fillId="10" borderId="37" xfId="2" applyFont="1" applyFill="1" applyBorder="1" applyAlignment="1">
      <alignment horizontal="center" vertical="center" wrapText="1"/>
    </xf>
    <xf numFmtId="0" fontId="40" fillId="9" borderId="11" xfId="2" applyFont="1" applyFill="1" applyBorder="1" applyAlignment="1">
      <alignment horizontal="center" vertical="center"/>
    </xf>
    <xf numFmtId="0" fontId="40" fillId="9" borderId="37" xfId="2" applyFont="1" applyFill="1" applyBorder="1" applyAlignment="1">
      <alignment horizontal="center" vertical="center"/>
    </xf>
    <xf numFmtId="0" fontId="40" fillId="10" borderId="10" xfId="2" applyFont="1" applyFill="1" applyBorder="1" applyAlignment="1">
      <alignment horizontal="center" vertical="center" wrapText="1"/>
    </xf>
    <xf numFmtId="0" fontId="40" fillId="10" borderId="25" xfId="2" applyFont="1" applyFill="1" applyBorder="1" applyAlignment="1">
      <alignment horizontal="center" vertical="center" wrapText="1"/>
    </xf>
    <xf numFmtId="0" fontId="45" fillId="10" borderId="68" xfId="2" applyFont="1" applyFill="1" applyBorder="1" applyAlignment="1">
      <alignment horizontal="center" vertical="center" wrapText="1"/>
    </xf>
    <xf numFmtId="0" fontId="45" fillId="10" borderId="10" xfId="2" applyFont="1" applyFill="1" applyBorder="1" applyAlignment="1">
      <alignment horizontal="center" vertical="center" wrapText="1"/>
    </xf>
    <xf numFmtId="0" fontId="45" fillId="10" borderId="25" xfId="2" applyFont="1" applyFill="1" applyBorder="1" applyAlignment="1">
      <alignment horizontal="center" vertical="center" wrapText="1"/>
    </xf>
    <xf numFmtId="0" fontId="40" fillId="9" borderId="28" xfId="2" applyFont="1" applyFill="1" applyBorder="1" applyAlignment="1">
      <alignment horizontal="center" vertical="center"/>
    </xf>
    <xf numFmtId="0" fontId="40" fillId="10" borderId="18" xfId="2" applyFont="1" applyFill="1" applyBorder="1" applyAlignment="1">
      <alignment horizontal="center" vertical="center" wrapText="1"/>
    </xf>
    <xf numFmtId="0" fontId="40" fillId="10" borderId="39" xfId="2" applyFont="1" applyFill="1" applyBorder="1" applyAlignment="1">
      <alignment horizontal="center" vertical="center" wrapText="1"/>
    </xf>
    <xf numFmtId="0" fontId="40" fillId="10" borderId="11" xfId="2" applyFont="1" applyFill="1" applyBorder="1" applyAlignment="1">
      <alignment horizontal="center" vertical="center" wrapText="1"/>
    </xf>
    <xf numFmtId="0" fontId="40" fillId="10" borderId="28" xfId="2" applyFont="1" applyFill="1" applyBorder="1" applyAlignment="1">
      <alignment horizontal="center" vertical="center" wrapText="1"/>
    </xf>
    <xf numFmtId="0" fontId="36" fillId="6" borderId="1" xfId="2" applyFont="1" applyFill="1" applyBorder="1" applyAlignment="1">
      <alignment horizontal="center" vertical="center" wrapText="1"/>
    </xf>
    <xf numFmtId="0" fontId="45" fillId="10" borderId="30" xfId="2" applyFont="1" applyFill="1" applyBorder="1" applyAlignment="1">
      <alignment horizontal="center" vertical="center" wrapText="1"/>
    </xf>
    <xf numFmtId="0" fontId="45" fillId="10" borderId="31" xfId="2" applyFont="1" applyFill="1" applyBorder="1" applyAlignment="1">
      <alignment horizontal="center" vertical="center" wrapText="1"/>
    </xf>
    <xf numFmtId="0" fontId="57" fillId="5" borderId="2" xfId="2" applyFont="1" applyFill="1" applyBorder="1" applyAlignment="1">
      <alignment horizontal="center" vertical="center" wrapText="1"/>
    </xf>
    <xf numFmtId="0" fontId="57" fillId="5" borderId="15" xfId="2" applyFont="1" applyFill="1" applyBorder="1" applyAlignment="1">
      <alignment horizontal="center" vertical="center" wrapText="1"/>
    </xf>
    <xf numFmtId="0" fontId="43" fillId="5" borderId="9" xfId="2" applyFont="1" applyFill="1" applyBorder="1" applyAlignment="1">
      <alignment horizontal="center" vertical="center" wrapText="1"/>
    </xf>
    <xf numFmtId="0" fontId="43" fillId="5" borderId="15" xfId="2" applyFont="1" applyFill="1" applyBorder="1" applyAlignment="1">
      <alignment horizontal="center" vertical="center" wrapText="1"/>
    </xf>
    <xf numFmtId="0" fontId="40" fillId="5" borderId="3" xfId="2" applyFont="1" applyFill="1" applyBorder="1" applyAlignment="1">
      <alignment horizontal="center" vertical="center" wrapText="1"/>
    </xf>
    <xf numFmtId="0" fontId="17" fillId="0" borderId="30" xfId="2" applyBorder="1" applyAlignment="1">
      <alignment horizontal="center" vertical="center"/>
    </xf>
    <xf numFmtId="0" fontId="17" fillId="0" borderId="11" xfId="2" applyBorder="1" applyAlignment="1">
      <alignment horizontal="center" vertical="center"/>
    </xf>
    <xf numFmtId="41" fontId="36" fillId="4" borderId="0" xfId="3" applyFont="1" applyFill="1" applyBorder="1">
      <alignment vertical="center"/>
    </xf>
    <xf numFmtId="41" fontId="36" fillId="4" borderId="28" xfId="0" applyNumberFormat="1" applyFont="1" applyFill="1" applyBorder="1">
      <alignment vertical="center"/>
    </xf>
    <xf numFmtId="41" fontId="40" fillId="4" borderId="1" xfId="1" applyFont="1" applyFill="1" applyBorder="1" applyAlignment="1">
      <alignment horizontal="center" vertical="center"/>
    </xf>
    <xf numFmtId="0" fontId="40" fillId="4" borderId="42" xfId="0" applyFont="1" applyFill="1" applyBorder="1" applyAlignment="1">
      <alignment horizontal="center" vertical="center"/>
    </xf>
    <xf numFmtId="0" fontId="40" fillId="4" borderId="5" xfId="0" applyFont="1" applyFill="1" applyBorder="1" applyAlignment="1">
      <alignment horizontal="center" vertical="center"/>
    </xf>
    <xf numFmtId="0" fontId="40" fillId="4" borderId="6" xfId="0" applyFont="1" applyFill="1" applyBorder="1" applyAlignment="1">
      <alignment horizontal="center" vertical="center"/>
    </xf>
    <xf numFmtId="41" fontId="40" fillId="4" borderId="6" xfId="1" applyFont="1" applyFill="1" applyBorder="1" applyAlignment="1">
      <alignment horizontal="center" vertical="center"/>
    </xf>
    <xf numFmtId="0" fontId="40" fillId="4" borderId="6" xfId="0" applyFont="1" applyFill="1" applyBorder="1" applyAlignment="1">
      <alignment horizontal="center" vertical="center"/>
    </xf>
    <xf numFmtId="0" fontId="40" fillId="4" borderId="69" xfId="0" applyFont="1" applyFill="1" applyBorder="1" applyAlignment="1">
      <alignment horizontal="center" vertical="center"/>
    </xf>
    <xf numFmtId="0" fontId="40" fillId="4" borderId="27" xfId="0" applyFont="1" applyFill="1" applyBorder="1" applyAlignment="1">
      <alignment horizontal="center" vertical="center"/>
    </xf>
    <xf numFmtId="0" fontId="40" fillId="4" borderId="28" xfId="0" applyFont="1" applyFill="1" applyBorder="1" applyAlignment="1">
      <alignment horizontal="center" vertical="center"/>
    </xf>
    <xf numFmtId="0" fontId="40" fillId="4" borderId="7" xfId="0" applyFont="1" applyFill="1" applyBorder="1" applyAlignment="1">
      <alignment horizontal="center" vertical="center"/>
    </xf>
    <xf numFmtId="41" fontId="40" fillId="4" borderId="15" xfId="0" applyNumberFormat="1" applyFont="1" applyFill="1" applyBorder="1">
      <alignment vertical="center"/>
    </xf>
    <xf numFmtId="177" fontId="49" fillId="4" borderId="16" xfId="7" applyNumberFormat="1" applyFont="1" applyFill="1" applyBorder="1">
      <alignment vertical="center"/>
    </xf>
    <xf numFmtId="41" fontId="49" fillId="4" borderId="1" xfId="3" applyFont="1" applyFill="1" applyBorder="1" applyAlignment="1">
      <alignment horizontal="right" vertical="center"/>
    </xf>
    <xf numFmtId="41" fontId="40" fillId="4" borderId="1" xfId="0" applyNumberFormat="1" applyFont="1" applyFill="1" applyBorder="1">
      <alignment vertical="center"/>
    </xf>
    <xf numFmtId="177" fontId="49" fillId="4" borderId="4" xfId="7" applyNumberFormat="1" applyFont="1" applyFill="1" applyBorder="1">
      <alignment vertical="center"/>
    </xf>
    <xf numFmtId="41" fontId="49" fillId="4" borderId="1" xfId="1" applyFont="1" applyFill="1" applyBorder="1" applyAlignment="1">
      <alignment horizontal="right" vertical="center" wrapText="1"/>
    </xf>
    <xf numFmtId="177" fontId="40" fillId="4" borderId="4" xfId="7" applyNumberFormat="1" applyFont="1" applyFill="1" applyBorder="1">
      <alignment vertical="center"/>
    </xf>
    <xf numFmtId="41" fontId="39" fillId="4" borderId="1" xfId="3" applyFont="1" applyFill="1" applyBorder="1" applyAlignment="1">
      <alignment horizontal="right" vertical="center"/>
    </xf>
    <xf numFmtId="41" fontId="41" fillId="4" borderId="1" xfId="1" applyFont="1" applyFill="1" applyBorder="1" applyAlignment="1">
      <alignment horizontal="right" vertical="center" wrapText="1"/>
    </xf>
    <xf numFmtId="41" fontId="56" fillId="4" borderId="1" xfId="1" applyFont="1" applyFill="1" applyBorder="1" applyAlignment="1">
      <alignment horizontal="right" vertical="center" wrapText="1"/>
    </xf>
    <xf numFmtId="41" fontId="52" fillId="4" borderId="1" xfId="3" applyFont="1" applyFill="1" applyBorder="1" applyAlignment="1">
      <alignment horizontal="right" vertical="center" wrapText="1"/>
    </xf>
    <xf numFmtId="41" fontId="51" fillId="4" borderId="1" xfId="3" applyFont="1" applyFill="1" applyBorder="1" applyAlignment="1">
      <alignment horizontal="right" vertical="center" wrapText="1"/>
    </xf>
    <xf numFmtId="41" fontId="38" fillId="4" borderId="1" xfId="3" applyFont="1" applyFill="1" applyBorder="1" applyAlignment="1">
      <alignment horizontal="right" vertical="center" wrapText="1"/>
    </xf>
    <xf numFmtId="41" fontId="19" fillId="4" borderId="1" xfId="1" applyFont="1" applyFill="1" applyBorder="1" applyAlignment="1">
      <alignment horizontal="right" vertical="center"/>
    </xf>
    <xf numFmtId="41" fontId="19" fillId="4" borderId="1" xfId="1" applyFont="1" applyFill="1" applyBorder="1">
      <alignment vertical="center"/>
    </xf>
    <xf numFmtId="41" fontId="39" fillId="4" borderId="1" xfId="3" applyFont="1" applyFill="1" applyBorder="1" applyAlignment="1">
      <alignment horizontal="right" vertical="center" wrapText="1"/>
    </xf>
    <xf numFmtId="0" fontId="75" fillId="4" borderId="1" xfId="2" applyFont="1" applyFill="1" applyBorder="1" applyAlignment="1">
      <alignment horizontal="center" vertical="center" wrapText="1"/>
    </xf>
    <xf numFmtId="0" fontId="53" fillId="4" borderId="1" xfId="2" applyFont="1" applyFill="1" applyBorder="1" applyAlignment="1">
      <alignment horizontal="center" vertical="center" wrapText="1"/>
    </xf>
    <xf numFmtId="41" fontId="53" fillId="4" borderId="1" xfId="3" applyFont="1" applyFill="1" applyBorder="1" applyAlignment="1">
      <alignment horizontal="right" vertical="center"/>
    </xf>
    <xf numFmtId="41" fontId="37" fillId="4" borderId="1" xfId="3" applyFont="1" applyFill="1" applyBorder="1">
      <alignment vertical="center"/>
    </xf>
    <xf numFmtId="41" fontId="49" fillId="4" borderId="1" xfId="3" applyFont="1" applyFill="1" applyBorder="1" applyAlignment="1">
      <alignment horizontal="right" vertical="center" wrapText="1"/>
    </xf>
    <xf numFmtId="41" fontId="19" fillId="4" borderId="1" xfId="1" applyFont="1" applyFill="1" applyBorder="1" applyAlignment="1">
      <alignment horizontal="right" vertical="center" wrapText="1"/>
    </xf>
    <xf numFmtId="41" fontId="18" fillId="4" borderId="1" xfId="3" applyFont="1" applyFill="1" applyBorder="1">
      <alignment vertical="center"/>
    </xf>
    <xf numFmtId="41" fontId="50" fillId="4" borderId="1" xfId="1" applyFont="1" applyFill="1" applyBorder="1">
      <alignment vertical="center"/>
    </xf>
    <xf numFmtId="0" fontId="36" fillId="4" borderId="3" xfId="2" applyFont="1" applyFill="1" applyBorder="1" applyAlignment="1">
      <alignment horizontal="center" vertical="center"/>
    </xf>
    <xf numFmtId="0" fontId="36" fillId="4" borderId="12" xfId="0" applyFont="1" applyFill="1" applyBorder="1" applyAlignment="1">
      <alignment horizontal="center" vertical="center"/>
    </xf>
    <xf numFmtId="41" fontId="42" fillId="4" borderId="6" xfId="3" applyFont="1" applyFill="1" applyBorder="1" applyAlignment="1">
      <alignment horizontal="right" vertical="center" wrapText="1"/>
    </xf>
    <xf numFmtId="0" fontId="62" fillId="4" borderId="0" xfId="0" applyFont="1" applyFill="1" applyBorder="1" applyAlignment="1">
      <alignment horizontal="center" vertical="center"/>
    </xf>
    <xf numFmtId="0" fontId="36" fillId="4" borderId="5" xfId="2" applyFont="1" applyFill="1" applyBorder="1" applyAlignment="1">
      <alignment horizontal="center" vertical="center"/>
    </xf>
    <xf numFmtId="0" fontId="17" fillId="4" borderId="6" xfId="2" applyFont="1" applyFill="1" applyBorder="1" applyAlignment="1">
      <alignment horizontal="center" vertical="center"/>
    </xf>
    <xf numFmtId="0" fontId="36" fillId="4" borderId="6" xfId="2" applyFont="1" applyFill="1" applyBorder="1" applyAlignment="1">
      <alignment horizontal="center" vertical="center"/>
    </xf>
    <xf numFmtId="41" fontId="50" fillId="4" borderId="6" xfId="3" applyFont="1" applyFill="1" applyBorder="1">
      <alignment vertical="center"/>
    </xf>
    <xf numFmtId="0" fontId="61" fillId="4" borderId="6" xfId="0" applyFont="1" applyFill="1" applyBorder="1">
      <alignment vertical="center"/>
    </xf>
    <xf numFmtId="0" fontId="46" fillId="4" borderId="24" xfId="2" applyFont="1" applyFill="1" applyBorder="1" applyAlignment="1">
      <alignment horizontal="left" vertical="center"/>
    </xf>
    <xf numFmtId="41" fontId="45" fillId="4" borderId="95" xfId="3" applyFont="1" applyFill="1" applyBorder="1" applyAlignment="1">
      <alignment horizontal="center" vertical="center" wrapText="1"/>
    </xf>
    <xf numFmtId="41" fontId="45" fillId="4" borderId="94" xfId="3" applyFont="1" applyFill="1" applyBorder="1" applyAlignment="1">
      <alignment horizontal="center" vertical="center" wrapText="1"/>
    </xf>
    <xf numFmtId="41" fontId="45" fillId="4" borderId="47" xfId="3" applyFont="1" applyFill="1" applyBorder="1" applyAlignment="1">
      <alignment horizontal="center" vertical="center" wrapText="1"/>
    </xf>
    <xf numFmtId="41" fontId="45" fillId="4" borderId="101" xfId="3" applyFont="1" applyFill="1" applyBorder="1" applyAlignment="1">
      <alignment horizontal="center" vertical="center" wrapText="1"/>
    </xf>
    <xf numFmtId="0" fontId="45" fillId="4" borderId="95" xfId="2" applyFont="1" applyFill="1" applyBorder="1" applyAlignment="1">
      <alignment horizontal="center" vertical="center" wrapText="1"/>
    </xf>
    <xf numFmtId="0" fontId="45" fillId="4" borderId="94" xfId="2" applyFont="1" applyFill="1" applyBorder="1" applyAlignment="1">
      <alignment horizontal="center" vertical="center" wrapText="1"/>
    </xf>
    <xf numFmtId="0" fontId="45" fillId="4" borderId="47" xfId="2" applyFont="1" applyFill="1" applyBorder="1" applyAlignment="1">
      <alignment horizontal="center" vertical="center" wrapText="1"/>
    </xf>
    <xf numFmtId="0" fontId="45" fillId="4" borderId="101" xfId="2" applyFont="1" applyFill="1" applyBorder="1" applyAlignment="1">
      <alignment horizontal="center" vertical="center" wrapText="1"/>
    </xf>
    <xf numFmtId="0" fontId="45" fillId="4" borderId="100" xfId="2" applyFont="1" applyFill="1" applyBorder="1" applyAlignment="1">
      <alignment horizontal="center" vertical="center" wrapText="1"/>
    </xf>
    <xf numFmtId="0" fontId="45" fillId="4" borderId="85" xfId="2" applyFont="1" applyFill="1" applyBorder="1" applyAlignment="1">
      <alignment horizontal="center" vertical="center" wrapText="1"/>
    </xf>
    <xf numFmtId="0" fontId="45" fillId="4" borderId="99" xfId="2" applyFont="1" applyFill="1" applyBorder="1" applyAlignment="1">
      <alignment horizontal="center" vertical="center" wrapText="1"/>
    </xf>
    <xf numFmtId="0" fontId="45" fillId="4" borderId="98" xfId="2" applyFont="1" applyFill="1" applyBorder="1" applyAlignment="1">
      <alignment horizontal="center" vertical="center" wrapText="1"/>
    </xf>
    <xf numFmtId="0" fontId="45" fillId="4" borderId="97" xfId="2" applyFont="1" applyFill="1" applyBorder="1" applyAlignment="1">
      <alignment horizontal="center" vertical="center" wrapText="1"/>
    </xf>
    <xf numFmtId="0" fontId="45" fillId="4" borderId="71" xfId="2" applyFont="1" applyFill="1" applyBorder="1" applyAlignment="1">
      <alignment horizontal="center" vertical="center" wrapText="1"/>
    </xf>
    <xf numFmtId="41" fontId="40" fillId="4" borderId="6" xfId="1" applyFont="1" applyFill="1" applyBorder="1" applyAlignment="1">
      <alignment horizontal="center" vertical="center"/>
    </xf>
    <xf numFmtId="0" fontId="40" fillId="4" borderId="7" xfId="2" applyFont="1" applyFill="1" applyBorder="1" applyAlignment="1">
      <alignment vertical="center"/>
    </xf>
    <xf numFmtId="0" fontId="43" fillId="4" borderId="95" xfId="2" applyFont="1" applyFill="1" applyBorder="1" applyAlignment="1">
      <alignment horizontal="center" vertical="center" wrapText="1"/>
    </xf>
    <xf numFmtId="0" fontId="43" fillId="4" borderId="94" xfId="2" applyFont="1" applyFill="1" applyBorder="1" applyAlignment="1">
      <alignment horizontal="center" vertical="center" wrapText="1"/>
    </xf>
    <xf numFmtId="0" fontId="43" fillId="4" borderId="93" xfId="2" applyFont="1" applyFill="1" applyBorder="1" applyAlignment="1">
      <alignment horizontal="center" vertical="center" wrapText="1"/>
    </xf>
    <xf numFmtId="41" fontId="40" fillId="4" borderId="65" xfId="1" applyFont="1" applyFill="1" applyBorder="1" applyAlignment="1">
      <alignment horizontal="justify" vertical="center" wrapText="1"/>
    </xf>
    <xf numFmtId="41" fontId="40" fillId="4" borderId="96" xfId="1" applyFont="1" applyFill="1" applyBorder="1" applyAlignment="1">
      <alignment horizontal="justify" vertical="center" wrapText="1"/>
    </xf>
    <xf numFmtId="0" fontId="45" fillId="4" borderId="88" xfId="2" applyFont="1" applyFill="1" applyBorder="1" applyAlignment="1">
      <alignment horizontal="center" vertical="center" wrapText="1"/>
    </xf>
    <xf numFmtId="0" fontId="45" fillId="4" borderId="89" xfId="2" applyFont="1" applyFill="1" applyBorder="1" applyAlignment="1">
      <alignment horizontal="center" vertical="center" wrapText="1"/>
    </xf>
    <xf numFmtId="41" fontId="49" fillId="4" borderId="1" xfId="1" applyFont="1" applyFill="1" applyBorder="1" applyAlignment="1">
      <alignment horizontal="right" vertical="center"/>
    </xf>
    <xf numFmtId="41" fontId="40" fillId="4" borderId="64" xfId="1" applyFont="1" applyFill="1" applyBorder="1" applyAlignment="1">
      <alignment horizontal="justify" vertical="center" wrapText="1"/>
    </xf>
    <xf numFmtId="0" fontId="45" fillId="4" borderId="92" xfId="2" applyFont="1" applyFill="1" applyBorder="1" applyAlignment="1">
      <alignment horizontal="center" vertical="center" wrapText="1"/>
    </xf>
    <xf numFmtId="0" fontId="45" fillId="4" borderId="78" xfId="2" applyFont="1" applyFill="1" applyBorder="1" applyAlignment="1">
      <alignment horizontal="center" vertical="center" wrapText="1"/>
    </xf>
    <xf numFmtId="41" fontId="40" fillId="4" borderId="1" xfId="1" applyFont="1" applyFill="1" applyBorder="1" applyAlignment="1">
      <alignment horizontal="justify" vertical="center" wrapText="1"/>
    </xf>
    <xf numFmtId="0" fontId="42" fillId="4" borderId="91" xfId="2" applyFont="1" applyFill="1" applyBorder="1" applyAlignment="1">
      <alignment vertical="center" wrapText="1"/>
    </xf>
    <xf numFmtId="0" fontId="45" fillId="4" borderId="90" xfId="2" applyFont="1" applyFill="1" applyBorder="1" applyAlignment="1">
      <alignment horizontal="center" vertical="center" wrapText="1"/>
    </xf>
    <xf numFmtId="0" fontId="42" fillId="4" borderId="88" xfId="2" applyFont="1" applyFill="1" applyBorder="1" applyAlignment="1">
      <alignment vertical="center" wrapText="1"/>
    </xf>
    <xf numFmtId="0" fontId="45" fillId="4" borderId="87" xfId="2" applyFont="1" applyFill="1" applyBorder="1" applyAlignment="1">
      <alignment horizontal="center" vertical="center" wrapText="1"/>
    </xf>
    <xf numFmtId="41" fontId="54" fillId="4" borderId="1" xfId="1" applyFont="1" applyFill="1" applyBorder="1" applyAlignment="1">
      <alignment horizontal="right" vertical="center" wrapText="1"/>
    </xf>
    <xf numFmtId="0" fontId="42" fillId="4" borderId="31" xfId="2" applyFont="1" applyFill="1" applyBorder="1" applyAlignment="1">
      <alignment vertical="center" wrapText="1"/>
    </xf>
    <xf numFmtId="0" fontId="42" fillId="4" borderId="86" xfId="2" applyFont="1" applyFill="1" applyBorder="1" applyAlignment="1">
      <alignment vertical="center" wrapText="1"/>
    </xf>
    <xf numFmtId="0" fontId="39" fillId="4" borderId="32" xfId="2" applyFont="1" applyFill="1" applyBorder="1" applyAlignment="1">
      <alignment horizontal="center" vertical="center"/>
    </xf>
    <xf numFmtId="41" fontId="36" fillId="4" borderId="64" xfId="1" applyFont="1" applyFill="1" applyBorder="1" applyAlignment="1">
      <alignment horizontal="justify" vertical="center" wrapText="1"/>
    </xf>
    <xf numFmtId="0" fontId="42" fillId="4" borderId="41" xfId="2" applyFont="1" applyFill="1" applyBorder="1" applyAlignment="1">
      <alignment vertical="center" wrapText="1"/>
    </xf>
    <xf numFmtId="0" fontId="42" fillId="4" borderId="85" xfId="2" applyFont="1" applyFill="1" applyBorder="1" applyAlignment="1">
      <alignment vertical="center" wrapText="1"/>
    </xf>
    <xf numFmtId="0" fontId="42" fillId="4" borderId="79" xfId="2" applyFont="1" applyFill="1" applyBorder="1" applyAlignment="1">
      <alignment horizontal="center" vertical="center" wrapText="1"/>
    </xf>
    <xf numFmtId="41" fontId="53" fillId="4" borderId="1" xfId="1" applyFont="1" applyFill="1" applyBorder="1" applyAlignment="1">
      <alignment horizontal="right" vertical="center" wrapText="1"/>
    </xf>
    <xf numFmtId="41" fontId="36" fillId="4" borderId="1" xfId="1" applyFont="1" applyFill="1" applyBorder="1" applyAlignment="1">
      <alignment horizontal="justify" vertical="center" wrapText="1"/>
    </xf>
    <xf numFmtId="0" fontId="42" fillId="4" borderId="37" xfId="2" applyFont="1" applyFill="1" applyBorder="1" applyAlignment="1">
      <alignment vertical="center" wrapText="1"/>
    </xf>
    <xf numFmtId="0" fontId="42" fillId="4" borderId="83" xfId="2" applyFont="1" applyFill="1" applyBorder="1" applyAlignment="1">
      <alignment vertical="center" wrapText="1"/>
    </xf>
    <xf numFmtId="41" fontId="36" fillId="4" borderId="84" xfId="1" applyFont="1" applyFill="1" applyBorder="1" applyAlignment="1">
      <alignment horizontal="justify" vertical="center" wrapText="1"/>
    </xf>
    <xf numFmtId="0" fontId="51" fillId="4" borderId="79" xfId="2" applyFont="1" applyFill="1" applyBorder="1" applyAlignment="1">
      <alignment horizontal="center" vertical="center" wrapText="1"/>
    </xf>
    <xf numFmtId="0" fontId="42" fillId="4" borderId="23" xfId="2" applyFont="1" applyFill="1" applyBorder="1" applyAlignment="1">
      <alignment vertical="center" wrapText="1"/>
    </xf>
    <xf numFmtId="0" fontId="42" fillId="4" borderId="12" xfId="2" applyFont="1" applyFill="1" applyBorder="1" applyAlignment="1">
      <alignment vertical="center" wrapText="1"/>
    </xf>
    <xf numFmtId="41" fontId="36" fillId="4" borderId="0" xfId="1" applyFont="1" applyFill="1" applyBorder="1" applyAlignment="1">
      <alignment horizontal="justify" vertical="center" wrapText="1"/>
    </xf>
    <xf numFmtId="0" fontId="42" fillId="4" borderId="82" xfId="2" applyFont="1" applyFill="1" applyBorder="1" applyAlignment="1">
      <alignment vertical="center" wrapText="1"/>
    </xf>
    <xf numFmtId="41" fontId="45" fillId="4" borderId="1" xfId="1" applyFont="1" applyFill="1" applyBorder="1" applyAlignment="1">
      <alignment horizontal="right" vertical="center" wrapText="1"/>
    </xf>
    <xf numFmtId="0" fontId="45" fillId="4" borderId="81" xfId="2" applyFont="1" applyFill="1" applyBorder="1" applyAlignment="1">
      <alignment horizontal="center" vertical="center" wrapText="1"/>
    </xf>
    <xf numFmtId="0" fontId="45" fillId="4" borderId="80" xfId="2" applyFont="1" applyFill="1" applyBorder="1" applyAlignment="1">
      <alignment horizontal="center" vertical="center" wrapText="1"/>
    </xf>
    <xf numFmtId="41" fontId="52" fillId="4" borderId="79" xfId="1" applyFont="1" applyFill="1" applyBorder="1" applyAlignment="1">
      <alignment horizontal="right" vertical="center" wrapText="1"/>
    </xf>
    <xf numFmtId="0" fontId="42" fillId="4" borderId="30" xfId="2" applyFont="1" applyFill="1" applyBorder="1" applyAlignment="1">
      <alignment vertical="center" wrapText="1"/>
    </xf>
    <xf numFmtId="0" fontId="42" fillId="4" borderId="11" xfId="2" applyFont="1" applyFill="1" applyBorder="1" applyAlignment="1">
      <alignment vertical="center" wrapText="1"/>
    </xf>
    <xf numFmtId="0" fontId="42" fillId="4" borderId="78" xfId="2" applyFont="1" applyFill="1" applyBorder="1" applyAlignment="1">
      <alignment horizontal="center" vertical="center" wrapText="1"/>
    </xf>
    <xf numFmtId="0" fontId="39" fillId="4" borderId="12" xfId="2" applyFont="1" applyFill="1" applyBorder="1" applyAlignment="1">
      <alignment horizontal="center" vertical="center"/>
    </xf>
    <xf numFmtId="41" fontId="42" fillId="4" borderId="1" xfId="1" applyFont="1" applyFill="1" applyBorder="1" applyAlignment="1">
      <alignment horizontal="right" vertical="center" wrapText="1"/>
    </xf>
    <xf numFmtId="0" fontId="42" fillId="4" borderId="76" xfId="2" applyFont="1" applyFill="1" applyBorder="1" applyAlignment="1">
      <alignment horizontal="center" vertical="center" wrapText="1"/>
    </xf>
    <xf numFmtId="41" fontId="42" fillId="4" borderId="64" xfId="1" applyFont="1" applyFill="1" applyBorder="1" applyAlignment="1">
      <alignment horizontal="right" vertical="center" wrapText="1"/>
    </xf>
    <xf numFmtId="0" fontId="49" fillId="4" borderId="59" xfId="2" applyFont="1" applyFill="1" applyBorder="1" applyAlignment="1">
      <alignment horizontal="center" vertical="center" wrapText="1"/>
    </xf>
    <xf numFmtId="0" fontId="49" fillId="4" borderId="77" xfId="2" applyFont="1" applyFill="1" applyBorder="1" applyAlignment="1">
      <alignment horizontal="center" vertical="center" wrapText="1"/>
    </xf>
    <xf numFmtId="0" fontId="49" fillId="4" borderId="17" xfId="2" applyFont="1" applyFill="1" applyBorder="1" applyAlignment="1">
      <alignment horizontal="center" vertical="center" wrapText="1"/>
    </xf>
    <xf numFmtId="41" fontId="40" fillId="4" borderId="32" xfId="1" applyFont="1" applyFill="1" applyBorder="1" applyAlignment="1">
      <alignment horizontal="right" vertical="center"/>
    </xf>
    <xf numFmtId="0" fontId="17" fillId="4" borderId="75" xfId="2" applyFill="1" applyBorder="1" applyAlignment="1">
      <alignment horizontal="center" vertical="center"/>
    </xf>
    <xf numFmtId="0" fontId="49" fillId="4" borderId="32" xfId="2" applyFont="1" applyFill="1" applyBorder="1" applyAlignment="1">
      <alignment horizontal="center" vertical="center" wrapText="1"/>
    </xf>
    <xf numFmtId="0" fontId="42" fillId="4" borderId="73" xfId="2" applyFont="1" applyFill="1" applyBorder="1" applyAlignment="1">
      <alignment horizontal="center" vertical="center" wrapText="1"/>
    </xf>
    <xf numFmtId="0" fontId="17" fillId="4" borderId="31" xfId="2" applyFill="1" applyBorder="1" applyAlignment="1">
      <alignment horizontal="center" vertical="center"/>
    </xf>
    <xf numFmtId="0" fontId="17" fillId="4" borderId="74" xfId="2" applyFill="1" applyBorder="1" applyAlignment="1">
      <alignment horizontal="center" vertical="center"/>
    </xf>
    <xf numFmtId="0" fontId="42" fillId="4" borderId="62" xfId="2" applyFont="1" applyFill="1" applyBorder="1" applyAlignment="1">
      <alignment vertical="center" wrapText="1"/>
    </xf>
    <xf numFmtId="0" fontId="17" fillId="4" borderId="37" xfId="2" applyFill="1" applyBorder="1" applyAlignment="1">
      <alignment horizontal="center" vertical="center"/>
    </xf>
    <xf numFmtId="0" fontId="17" fillId="4" borderId="23" xfId="2" applyFill="1" applyBorder="1" applyAlignment="1">
      <alignment horizontal="center" vertical="center"/>
    </xf>
    <xf numFmtId="0" fontId="17" fillId="4" borderId="12" xfId="2" applyFill="1" applyBorder="1" applyAlignment="1">
      <alignment horizontal="center" vertical="center"/>
    </xf>
    <xf numFmtId="0" fontId="45" fillId="4" borderId="62" xfId="2" applyFont="1" applyFill="1" applyBorder="1" applyAlignment="1">
      <alignment horizontal="center" vertical="center" wrapText="1"/>
    </xf>
    <xf numFmtId="0" fontId="45" fillId="4" borderId="66" xfId="2" applyFont="1" applyFill="1" applyBorder="1" applyAlignment="1">
      <alignment horizontal="center" vertical="center" wrapText="1"/>
    </xf>
    <xf numFmtId="0" fontId="45" fillId="4" borderId="72" xfId="2" applyFont="1" applyFill="1" applyBorder="1" applyAlignment="1">
      <alignment horizontal="center" vertical="center" wrapText="1"/>
    </xf>
    <xf numFmtId="0" fontId="49" fillId="4" borderId="58" xfId="2" applyFont="1" applyFill="1" applyBorder="1" applyAlignment="1">
      <alignment horizontal="center" vertical="center" wrapText="1"/>
    </xf>
    <xf numFmtId="0" fontId="45" fillId="4" borderId="32" xfId="2" applyFont="1" applyFill="1" applyBorder="1" applyAlignment="1">
      <alignment horizontal="center" vertical="center" wrapText="1"/>
    </xf>
    <xf numFmtId="0" fontId="45" fillId="4" borderId="70" xfId="2" applyFont="1" applyFill="1" applyBorder="1" applyAlignment="1">
      <alignment horizontal="center" vertical="center" wrapText="1"/>
    </xf>
    <xf numFmtId="41" fontId="50" fillId="4" borderId="1" xfId="1" applyFont="1" applyFill="1" applyBorder="1" applyAlignment="1">
      <alignment horizontal="right" vertical="center"/>
    </xf>
    <xf numFmtId="41" fontId="63" fillId="4" borderId="1" xfId="1" applyFont="1" applyFill="1" applyBorder="1" applyAlignment="1">
      <alignment horizontal="right" vertical="center"/>
    </xf>
    <xf numFmtId="41" fontId="42" fillId="4" borderId="1" xfId="3" applyFont="1" applyFill="1" applyBorder="1" applyAlignment="1">
      <alignment horizontal="center" vertical="center" wrapText="1"/>
    </xf>
    <xf numFmtId="41" fontId="42" fillId="4" borderId="6" xfId="3" applyFont="1" applyFill="1" applyBorder="1" applyAlignment="1">
      <alignment horizontal="center" vertical="center" wrapText="1"/>
    </xf>
    <xf numFmtId="41" fontId="50" fillId="4" borderId="6" xfId="1" applyFont="1" applyFill="1" applyBorder="1" applyAlignment="1">
      <alignment horizontal="right" vertical="center"/>
    </xf>
    <xf numFmtId="41" fontId="36" fillId="4" borderId="71" xfId="1" applyFont="1" applyFill="1" applyBorder="1" applyAlignment="1">
      <alignment horizontal="justify" vertical="center" wrapText="1"/>
    </xf>
    <xf numFmtId="41" fontId="44" fillId="4" borderId="1" xfId="1" applyFont="1" applyFill="1" applyBorder="1" applyAlignment="1">
      <alignment vertical="center"/>
    </xf>
    <xf numFmtId="41" fontId="17" fillId="4" borderId="0" xfId="1" applyFont="1" applyFill="1">
      <alignment vertical="center"/>
    </xf>
    <xf numFmtId="41" fontId="0" fillId="4" borderId="0" xfId="3" applyFont="1" applyFill="1">
      <alignment vertical="center"/>
    </xf>
    <xf numFmtId="0" fontId="42" fillId="4" borderId="30" xfId="2" applyFont="1" applyFill="1" applyBorder="1" applyAlignment="1">
      <alignment horizontal="center" vertical="center" wrapText="1"/>
    </xf>
    <xf numFmtId="41" fontId="50" fillId="4" borderId="0" xfId="1" applyFont="1" applyFill="1">
      <alignment vertical="center"/>
    </xf>
    <xf numFmtId="0" fontId="42" fillId="4" borderId="27" xfId="2" applyFont="1" applyFill="1" applyBorder="1" applyAlignment="1">
      <alignment horizontal="center" vertical="center" wrapText="1"/>
    </xf>
    <xf numFmtId="0" fontId="45" fillId="4" borderId="6" xfId="2" applyFont="1" applyFill="1" applyBorder="1" applyAlignment="1">
      <alignment vertical="center" wrapText="1"/>
    </xf>
    <xf numFmtId="0" fontId="42" fillId="4" borderId="6" xfId="2" applyFont="1" applyFill="1" applyBorder="1" applyAlignment="1">
      <alignment horizontal="center" vertical="center" wrapText="1"/>
    </xf>
    <xf numFmtId="41" fontId="39" fillId="4" borderId="6" xfId="1" applyFont="1" applyFill="1" applyBorder="1" applyAlignment="1">
      <alignment horizontal="right" vertical="center" wrapText="1"/>
    </xf>
    <xf numFmtId="41" fontId="36" fillId="4" borderId="6" xfId="1" applyFont="1" applyFill="1" applyBorder="1" applyAlignment="1">
      <alignment horizontal="justify" vertical="center" wrapText="1"/>
    </xf>
    <xf numFmtId="177" fontId="40" fillId="4" borderId="7" xfId="7" applyNumberFormat="1" applyFont="1" applyFill="1" applyBorder="1">
      <alignment vertical="center"/>
    </xf>
    <xf numFmtId="0" fontId="42" fillId="4" borderId="0" xfId="2" applyFont="1" applyFill="1" applyBorder="1" applyAlignment="1">
      <alignment horizontal="center" vertical="center" wrapText="1"/>
    </xf>
    <xf numFmtId="0" fontId="42" fillId="4" borderId="0" xfId="2" applyFont="1" applyFill="1" applyBorder="1" applyAlignment="1">
      <alignment horizontal="center" vertical="center" wrapText="1"/>
    </xf>
    <xf numFmtId="41" fontId="51" fillId="4" borderId="0" xfId="1" applyFont="1" applyFill="1" applyBorder="1" applyAlignment="1">
      <alignment horizontal="right" vertical="center" wrapText="1"/>
    </xf>
    <xf numFmtId="41" fontId="0" fillId="4" borderId="0" xfId="3" applyFont="1" applyFill="1" applyAlignment="1">
      <alignment horizontal="center" vertical="center"/>
    </xf>
    <xf numFmtId="0" fontId="45" fillId="4" borderId="93" xfId="2" applyFont="1" applyFill="1" applyBorder="1" applyAlignment="1">
      <alignment horizontal="center" vertical="center" wrapText="1"/>
    </xf>
    <xf numFmtId="41" fontId="49" fillId="4" borderId="15" xfId="1" applyFont="1" applyFill="1" applyBorder="1" applyAlignment="1">
      <alignment horizontal="right" vertical="center" wrapText="1"/>
    </xf>
    <xf numFmtId="0" fontId="45" fillId="4" borderId="17" xfId="2" applyFont="1" applyFill="1" applyBorder="1" applyAlignment="1">
      <alignment horizontal="center" vertical="center" wrapText="1"/>
    </xf>
    <xf numFmtId="177" fontId="36" fillId="4" borderId="32" xfId="7" applyNumberFormat="1" applyFont="1" applyFill="1" applyBorder="1">
      <alignment vertical="center"/>
    </xf>
    <xf numFmtId="0" fontId="42" fillId="4" borderId="102" xfId="2" applyFont="1" applyFill="1" applyBorder="1" applyAlignment="1">
      <alignment horizontal="center" vertical="center" wrapText="1"/>
    </xf>
    <xf numFmtId="0" fontId="42" fillId="4" borderId="12" xfId="2" applyFont="1" applyFill="1" applyBorder="1" applyAlignment="1">
      <alignment horizontal="center" vertical="center" wrapText="1"/>
    </xf>
    <xf numFmtId="0" fontId="42" fillId="4" borderId="27" xfId="2" applyFont="1" applyFill="1" applyBorder="1" applyAlignment="1">
      <alignment vertical="center" wrapText="1"/>
    </xf>
    <xf numFmtId="0" fontId="42" fillId="4" borderId="6" xfId="2" applyFont="1" applyFill="1" applyBorder="1" applyAlignment="1">
      <alignment vertical="center" wrapText="1"/>
    </xf>
    <xf numFmtId="41" fontId="42" fillId="4" borderId="6" xfId="1" applyFont="1" applyFill="1" applyBorder="1" applyAlignment="1">
      <alignment horizontal="right" vertical="center" wrapText="1"/>
    </xf>
    <xf numFmtId="0" fontId="42" fillId="4" borderId="28" xfId="2" applyFont="1" applyFill="1" applyBorder="1" applyAlignment="1">
      <alignment vertical="center" wrapText="1"/>
    </xf>
    <xf numFmtId="41" fontId="53" fillId="4" borderId="6" xfId="1" applyFont="1" applyFill="1" applyBorder="1" applyAlignment="1">
      <alignment horizontal="right" vertical="center" wrapText="1"/>
    </xf>
    <xf numFmtId="0" fontId="48" fillId="4" borderId="24" xfId="2" applyFont="1" applyFill="1" applyBorder="1" applyAlignment="1">
      <alignment horizontal="center" vertical="center"/>
    </xf>
    <xf numFmtId="0" fontId="40" fillId="4" borderId="31" xfId="2" applyFont="1" applyFill="1" applyBorder="1" applyAlignment="1">
      <alignment horizontal="center" vertical="center" wrapText="1"/>
    </xf>
    <xf numFmtId="0" fontId="40" fillId="4" borderId="37" xfId="2" applyFont="1" applyFill="1" applyBorder="1" applyAlignment="1">
      <alignment horizontal="center" vertical="center" wrapText="1"/>
    </xf>
    <xf numFmtId="41" fontId="36" fillId="4" borderId="17" xfId="3" applyFont="1" applyFill="1" applyBorder="1">
      <alignment vertical="center"/>
    </xf>
    <xf numFmtId="177" fontId="61" fillId="4" borderId="0" xfId="3" applyNumberFormat="1" applyFont="1" applyFill="1">
      <alignment vertical="center"/>
    </xf>
    <xf numFmtId="177" fontId="61" fillId="4" borderId="0" xfId="3" applyNumberFormat="1" applyFont="1" applyFill="1" applyAlignment="1">
      <alignment horizontal="center" vertical="center"/>
    </xf>
  </cellXfs>
  <cellStyles count="8">
    <cellStyle name="백분율" xfId="7" builtinId="5"/>
    <cellStyle name="쉼표 [0]" xfId="1" builtinId="6"/>
    <cellStyle name="쉼표 [0] 2" xfId="3" xr:uid="{B6BEA33A-A684-4B04-BDA6-246EAB3E7EC1}"/>
    <cellStyle name="쉼표 [0] 3" xfId="5" xr:uid="{8761A777-F874-4377-8AA7-A3A2D69ED0B9}"/>
    <cellStyle name="표준" xfId="0" builtinId="0"/>
    <cellStyle name="표준 2" xfId="2" xr:uid="{2D9CADD1-85BF-40E2-9A07-1AC146773BB8}"/>
    <cellStyle name="표준 2 2" xfId="6" xr:uid="{FC7C8AFD-9F89-471C-88C8-70E2D97A32CD}"/>
    <cellStyle name="표준 3" xfId="4" xr:uid="{85E30C42-1C52-4E7F-B6CF-B0C0156EE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FA52E-63D0-408A-AC0D-78F05D52CA69}">
  <sheetPr>
    <tabColor rgb="FFFFFF00"/>
  </sheetPr>
  <dimension ref="A1:I26"/>
  <sheetViews>
    <sheetView tabSelected="1" zoomScaleNormal="100" workbookViewId="0">
      <selection activeCell="C22" sqref="C21:C22"/>
    </sheetView>
  </sheetViews>
  <sheetFormatPr defaultRowHeight="16.5"/>
  <cols>
    <col min="1" max="1" width="18" customWidth="1"/>
    <col min="2" max="2" width="14.875" customWidth="1"/>
    <col min="3" max="6" width="18.625" customWidth="1"/>
    <col min="7" max="7" width="12.375" customWidth="1"/>
    <col min="9" max="9" width="11.875" style="14" bestFit="1" customWidth="1"/>
    <col min="10" max="11" width="13" bestFit="1" customWidth="1"/>
    <col min="12" max="12" width="12.125" customWidth="1"/>
    <col min="13" max="13" width="13" bestFit="1" customWidth="1"/>
  </cols>
  <sheetData>
    <row r="1" spans="1:9" ht="35.25" customHeight="1">
      <c r="A1" s="567" t="s">
        <v>16</v>
      </c>
      <c r="B1" s="568"/>
      <c r="C1" s="568"/>
      <c r="D1" s="568"/>
      <c r="E1" s="568"/>
      <c r="F1" s="568"/>
      <c r="G1" s="568"/>
    </row>
    <row r="2" spans="1:9" ht="17.25">
      <c r="C2" s="566" t="s">
        <v>79</v>
      </c>
      <c r="D2" s="566"/>
      <c r="E2" s="566"/>
      <c r="F2" s="3"/>
      <c r="G2" s="4" t="s">
        <v>17</v>
      </c>
    </row>
    <row r="3" spans="1:9" ht="4.5" customHeight="1" thickBot="1">
      <c r="A3" s="2"/>
      <c r="B3" s="2"/>
      <c r="C3" s="2"/>
      <c r="D3" s="2"/>
      <c r="E3" s="2"/>
      <c r="F3" s="2"/>
      <c r="G3" s="2"/>
    </row>
    <row r="4" spans="1:9" ht="21" customHeight="1">
      <c r="A4" s="572" t="s">
        <v>18</v>
      </c>
      <c r="B4" s="565" t="s">
        <v>19</v>
      </c>
      <c r="C4" s="563" t="s">
        <v>31</v>
      </c>
      <c r="D4" s="564"/>
      <c r="E4" s="565"/>
      <c r="F4" s="6" t="s">
        <v>80</v>
      </c>
      <c r="G4" s="570" t="s">
        <v>29</v>
      </c>
    </row>
    <row r="5" spans="1:9" ht="21" customHeight="1" thickBot="1">
      <c r="A5" s="573"/>
      <c r="B5" s="569"/>
      <c r="C5" s="33" t="s">
        <v>27</v>
      </c>
      <c r="D5" s="33" t="s">
        <v>22</v>
      </c>
      <c r="E5" s="15" t="s">
        <v>25</v>
      </c>
      <c r="F5" s="16" t="s">
        <v>28</v>
      </c>
      <c r="G5" s="571"/>
    </row>
    <row r="6" spans="1:9" s="10" customFormat="1" ht="24.95" customHeight="1">
      <c r="A6" s="574" t="s">
        <v>45</v>
      </c>
      <c r="B6" s="24" t="s">
        <v>23</v>
      </c>
      <c r="C6" s="8">
        <v>88000000</v>
      </c>
      <c r="D6" s="8">
        <v>52490266</v>
      </c>
      <c r="E6" s="29">
        <v>88000000</v>
      </c>
      <c r="F6" s="29">
        <v>88000000</v>
      </c>
      <c r="G6" s="12">
        <f>+F6*100/E6</f>
        <v>100</v>
      </c>
      <c r="I6" s="17"/>
    </row>
    <row r="7" spans="1:9" s="10" customFormat="1" ht="24.95" customHeight="1">
      <c r="A7" s="574"/>
      <c r="B7" s="32" t="s">
        <v>24</v>
      </c>
      <c r="C7" s="7">
        <v>88000000</v>
      </c>
      <c r="D7" s="7">
        <v>7591580</v>
      </c>
      <c r="E7" s="30">
        <v>88000000</v>
      </c>
      <c r="F7" s="30">
        <v>88000000</v>
      </c>
      <c r="G7" s="37">
        <f>+F7*100/E7</f>
        <v>100</v>
      </c>
      <c r="I7" s="17"/>
    </row>
    <row r="8" spans="1:9" s="10" customFormat="1" ht="24.95" customHeight="1" thickBot="1">
      <c r="A8" s="575"/>
      <c r="B8" s="36" t="s">
        <v>26</v>
      </c>
      <c r="C8" s="9">
        <v>0</v>
      </c>
      <c r="D8" s="9">
        <f>+D6-D7</f>
        <v>44898686</v>
      </c>
      <c r="E8" s="35">
        <v>0</v>
      </c>
      <c r="F8" s="9">
        <v>0</v>
      </c>
      <c r="G8" s="34"/>
      <c r="I8" s="17"/>
    </row>
    <row r="9" spans="1:9" s="10" customFormat="1" ht="24.95" customHeight="1">
      <c r="A9" s="576" t="s">
        <v>1</v>
      </c>
      <c r="B9" s="24" t="s">
        <v>23</v>
      </c>
      <c r="C9" s="8">
        <v>840000000</v>
      </c>
      <c r="D9" s="8">
        <v>573120843</v>
      </c>
      <c r="E9" s="8">
        <v>840000000</v>
      </c>
      <c r="F9" s="8">
        <v>870000000</v>
      </c>
      <c r="G9" s="12">
        <f>+F9*100/E9</f>
        <v>103.57142857142857</v>
      </c>
      <c r="I9" s="17"/>
    </row>
    <row r="10" spans="1:9" s="10" customFormat="1" ht="24.95" customHeight="1">
      <c r="A10" s="577"/>
      <c r="B10" s="32" t="s">
        <v>24</v>
      </c>
      <c r="C10" s="7">
        <v>840000000</v>
      </c>
      <c r="D10" s="7">
        <v>542377273</v>
      </c>
      <c r="E10" s="7">
        <v>840000000</v>
      </c>
      <c r="F10" s="7">
        <v>870000000</v>
      </c>
      <c r="G10" s="37">
        <f>+F10*100/E10</f>
        <v>103.57142857142857</v>
      </c>
      <c r="I10" s="17"/>
    </row>
    <row r="11" spans="1:9" s="10" customFormat="1" ht="24.95" customHeight="1" thickBot="1">
      <c r="A11" s="578"/>
      <c r="B11" s="103" t="s">
        <v>26</v>
      </c>
      <c r="C11" s="113">
        <v>0</v>
      </c>
      <c r="D11" s="113">
        <f>+D9-D10</f>
        <v>30743570</v>
      </c>
      <c r="E11" s="113">
        <f>+E9-E10</f>
        <v>0</v>
      </c>
      <c r="F11" s="113">
        <f>+F9-F10</f>
        <v>0</v>
      </c>
      <c r="G11" s="116"/>
      <c r="I11" s="17"/>
    </row>
    <row r="12" spans="1:9" s="10" customFormat="1" ht="24.95" customHeight="1">
      <c r="A12" s="579" t="s">
        <v>21</v>
      </c>
      <c r="B12" s="24" t="s">
        <v>23</v>
      </c>
      <c r="C12" s="8">
        <v>410000000</v>
      </c>
      <c r="D12" s="8">
        <v>256362166</v>
      </c>
      <c r="E12" s="29">
        <v>410000000</v>
      </c>
      <c r="F12" s="8">
        <v>450000000</v>
      </c>
      <c r="G12" s="12">
        <f>+F12*100/E12</f>
        <v>109.7560975609756</v>
      </c>
      <c r="I12" s="17"/>
    </row>
    <row r="13" spans="1:9" s="10" customFormat="1" ht="24.95" customHeight="1">
      <c r="A13" s="580"/>
      <c r="B13" s="102" t="s">
        <v>24</v>
      </c>
      <c r="C13" s="7">
        <v>410000000</v>
      </c>
      <c r="D13" s="7">
        <v>248807624</v>
      </c>
      <c r="E13" s="30">
        <v>410000000</v>
      </c>
      <c r="F13" s="7">
        <v>450000000</v>
      </c>
      <c r="G13" s="114">
        <f t="shared" ref="G13:G16" si="0">+F13*100/E13</f>
        <v>109.7560975609756</v>
      </c>
      <c r="I13" s="17"/>
    </row>
    <row r="14" spans="1:9" ht="24.95" customHeight="1" thickBot="1">
      <c r="A14" s="581"/>
      <c r="B14" s="25" t="s">
        <v>26</v>
      </c>
      <c r="C14" s="22">
        <v>0</v>
      </c>
      <c r="D14" s="22">
        <f>+D12-D13</f>
        <v>7554542</v>
      </c>
      <c r="E14" s="9">
        <f>+E12-E13</f>
        <v>0</v>
      </c>
      <c r="F14" s="9">
        <f>+F12-F13</f>
        <v>0</v>
      </c>
      <c r="G14" s="115"/>
    </row>
    <row r="15" spans="1:9" s="10" customFormat="1" ht="24.95" customHeight="1">
      <c r="A15" s="560" t="s">
        <v>44</v>
      </c>
      <c r="B15" s="101" t="s">
        <v>23</v>
      </c>
      <c r="C15" s="117">
        <v>239000000</v>
      </c>
      <c r="D15" s="117">
        <v>190470395</v>
      </c>
      <c r="E15" s="118">
        <v>225000000</v>
      </c>
      <c r="F15" s="117">
        <v>247000000</v>
      </c>
      <c r="G15" s="37">
        <f t="shared" si="0"/>
        <v>109.77777777777777</v>
      </c>
      <c r="I15" s="17"/>
    </row>
    <row r="16" spans="1:9" s="10" customFormat="1" ht="24.95" customHeight="1">
      <c r="A16" s="561"/>
      <c r="B16" s="102" t="s">
        <v>24</v>
      </c>
      <c r="C16" s="7">
        <v>239000000</v>
      </c>
      <c r="D16" s="7">
        <v>138711980</v>
      </c>
      <c r="E16" s="30">
        <v>225000000</v>
      </c>
      <c r="F16" s="7">
        <v>247000000</v>
      </c>
      <c r="G16" s="114">
        <f t="shared" si="0"/>
        <v>109.77777777777777</v>
      </c>
      <c r="I16" s="17"/>
    </row>
    <row r="17" spans="1:9" s="10" customFormat="1" ht="24.95" customHeight="1" thickBot="1">
      <c r="A17" s="562"/>
      <c r="B17" s="36" t="s">
        <v>26</v>
      </c>
      <c r="C17" s="9">
        <v>0</v>
      </c>
      <c r="D17" s="9">
        <f>+D15-D16</f>
        <v>51758415</v>
      </c>
      <c r="E17" s="9">
        <f>+E15-E16</f>
        <v>0</v>
      </c>
      <c r="F17" s="9">
        <f>+F15-F16</f>
        <v>0</v>
      </c>
      <c r="G17" s="115"/>
      <c r="I17" s="17"/>
    </row>
    <row r="18" spans="1:9" s="10" customFormat="1">
      <c r="I18" s="17"/>
    </row>
    <row r="22" spans="1:9">
      <c r="C22" s="14"/>
    </row>
    <row r="23" spans="1:9">
      <c r="C23" s="14"/>
    </row>
    <row r="24" spans="1:9">
      <c r="C24" s="14"/>
    </row>
    <row r="25" spans="1:9">
      <c r="C25" s="14"/>
    </row>
    <row r="26" spans="1:9">
      <c r="C26" s="14"/>
    </row>
  </sheetData>
  <mergeCells count="10">
    <mergeCell ref="A15:A17"/>
    <mergeCell ref="C4:E4"/>
    <mergeCell ref="C2:E2"/>
    <mergeCell ref="A1:G1"/>
    <mergeCell ref="B4:B5"/>
    <mergeCell ref="G4:G5"/>
    <mergeCell ref="A4:A5"/>
    <mergeCell ref="A6:A8"/>
    <mergeCell ref="A9:A11"/>
    <mergeCell ref="A12:A14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6E8C7-9596-4377-84D7-9D8414D5C861}">
  <sheetPr>
    <tabColor rgb="FFFFFF00"/>
  </sheetPr>
  <dimension ref="A1:I12091"/>
  <sheetViews>
    <sheetView topLeftCell="A7" zoomScaleNormal="100" workbookViewId="0">
      <selection activeCell="M7" sqref="M7"/>
    </sheetView>
  </sheetViews>
  <sheetFormatPr defaultRowHeight="16.5"/>
  <cols>
    <col min="1" max="1" width="15.25" customWidth="1"/>
    <col min="2" max="5" width="13.625" customWidth="1"/>
    <col min="6" max="7" width="13.625" style="21" customWidth="1"/>
    <col min="8" max="8" width="13.625" customWidth="1"/>
    <col min="9" max="9" width="13.625" style="31" customWidth="1"/>
  </cols>
  <sheetData>
    <row r="1" spans="1:9" ht="46.5" customHeight="1">
      <c r="A1" s="582" t="s">
        <v>416</v>
      </c>
      <c r="B1" s="582"/>
      <c r="C1" s="582"/>
      <c r="D1" s="582"/>
      <c r="E1" s="582"/>
      <c r="F1" s="582"/>
      <c r="G1" s="582"/>
      <c r="H1" s="582"/>
      <c r="I1" s="582"/>
    </row>
    <row r="2" spans="1:9" ht="20.25" customHeight="1" thickBot="1">
      <c r="A2" s="585"/>
      <c r="B2" s="585"/>
      <c r="C2" s="596" t="s">
        <v>79</v>
      </c>
      <c r="D2" s="596"/>
      <c r="E2" s="596"/>
      <c r="F2" s="596"/>
      <c r="G2" s="596"/>
      <c r="I2" s="4" t="s">
        <v>17</v>
      </c>
    </row>
    <row r="3" spans="1:9" s="1" customFormat="1" ht="24.95" customHeight="1">
      <c r="A3" s="583" t="s">
        <v>0</v>
      </c>
      <c r="B3" s="587" t="s">
        <v>45</v>
      </c>
      <c r="C3" s="591"/>
      <c r="D3" s="587" t="s">
        <v>1</v>
      </c>
      <c r="E3" s="588"/>
      <c r="F3" s="589" t="s">
        <v>2</v>
      </c>
      <c r="G3" s="590"/>
      <c r="H3" s="597" t="s">
        <v>52</v>
      </c>
      <c r="I3" s="598"/>
    </row>
    <row r="4" spans="1:9" s="1" customFormat="1" ht="24.95" customHeight="1" thickBot="1">
      <c r="A4" s="584"/>
      <c r="B4" s="47" t="s">
        <v>20</v>
      </c>
      <c r="C4" s="47" t="s">
        <v>22</v>
      </c>
      <c r="D4" s="47" t="s">
        <v>20</v>
      </c>
      <c r="E4" s="47" t="s">
        <v>22</v>
      </c>
      <c r="F4" s="48" t="s">
        <v>20</v>
      </c>
      <c r="G4" s="48" t="s">
        <v>22</v>
      </c>
      <c r="H4" s="47" t="s">
        <v>20</v>
      </c>
      <c r="I4" s="46" t="s">
        <v>22</v>
      </c>
    </row>
    <row r="5" spans="1:9" ht="30" customHeight="1">
      <c r="A5" s="53" t="s">
        <v>51</v>
      </c>
      <c r="B5" s="52">
        <v>0</v>
      </c>
      <c r="C5" s="52">
        <v>0</v>
      </c>
      <c r="D5" s="11">
        <v>140500000</v>
      </c>
      <c r="E5" s="11">
        <v>73317800</v>
      </c>
      <c r="F5" s="20">
        <v>72000000</v>
      </c>
      <c r="G5" s="20">
        <v>39518870</v>
      </c>
      <c r="H5" s="11">
        <v>0</v>
      </c>
      <c r="I5" s="44"/>
    </row>
    <row r="6" spans="1:9" ht="30" customHeight="1">
      <c r="A6" s="43" t="s">
        <v>50</v>
      </c>
      <c r="B6" s="50">
        <v>0</v>
      </c>
      <c r="C6" s="50">
        <v>0</v>
      </c>
      <c r="D6" s="5">
        <v>30000000</v>
      </c>
      <c r="E6" s="5">
        <v>29686960</v>
      </c>
      <c r="F6" s="19">
        <v>16000000</v>
      </c>
      <c r="G6" s="19">
        <v>13092390</v>
      </c>
      <c r="H6" s="5">
        <v>219000000</v>
      </c>
      <c r="I6" s="41">
        <v>188144180</v>
      </c>
    </row>
    <row r="7" spans="1:9" ht="30" customHeight="1">
      <c r="A7" s="43" t="s">
        <v>49</v>
      </c>
      <c r="B7" s="50">
        <v>0</v>
      </c>
      <c r="C7" s="50">
        <v>0</v>
      </c>
      <c r="D7" s="5">
        <v>20000000</v>
      </c>
      <c r="E7" s="5">
        <v>650000</v>
      </c>
      <c r="F7" s="19">
        <v>13000000</v>
      </c>
      <c r="G7" s="19">
        <v>8000000</v>
      </c>
      <c r="H7" s="5">
        <v>10000000</v>
      </c>
      <c r="I7" s="41">
        <v>900000</v>
      </c>
    </row>
    <row r="8" spans="1:9" ht="30" customHeight="1">
      <c r="A8" s="43" t="s">
        <v>43</v>
      </c>
      <c r="B8" s="50">
        <v>0</v>
      </c>
      <c r="C8" s="50">
        <v>0</v>
      </c>
      <c r="D8" s="5">
        <v>616000000</v>
      </c>
      <c r="E8" s="5">
        <v>439905160</v>
      </c>
      <c r="F8" s="19">
        <v>290000000</v>
      </c>
      <c r="G8" s="19">
        <v>192425840</v>
      </c>
      <c r="H8" s="5">
        <v>0</v>
      </c>
      <c r="I8" s="41">
        <v>0</v>
      </c>
    </row>
    <row r="9" spans="1:9" ht="30" customHeight="1">
      <c r="A9" s="42" t="s">
        <v>3</v>
      </c>
      <c r="B9" s="50">
        <v>0</v>
      </c>
      <c r="C9" s="50">
        <v>0</v>
      </c>
      <c r="D9" s="5">
        <v>0</v>
      </c>
      <c r="E9" s="5">
        <v>0</v>
      </c>
      <c r="F9" s="19">
        <v>0</v>
      </c>
      <c r="G9" s="19">
        <v>0</v>
      </c>
      <c r="H9" s="5">
        <v>0</v>
      </c>
      <c r="I9" s="41">
        <v>0</v>
      </c>
    </row>
    <row r="10" spans="1:9" ht="30" customHeight="1">
      <c r="A10" s="43" t="s">
        <v>48</v>
      </c>
      <c r="B10" s="50">
        <v>30000000</v>
      </c>
      <c r="C10" s="50">
        <v>10998190</v>
      </c>
      <c r="D10" s="5">
        <v>0</v>
      </c>
      <c r="E10" s="5">
        <v>0</v>
      </c>
      <c r="F10" s="19">
        <v>0</v>
      </c>
      <c r="G10" s="19">
        <v>0</v>
      </c>
      <c r="H10" s="5">
        <v>0</v>
      </c>
      <c r="I10" s="41">
        <v>0</v>
      </c>
    </row>
    <row r="11" spans="1:9" ht="30" customHeight="1">
      <c r="A11" s="42" t="s">
        <v>4</v>
      </c>
      <c r="B11" s="50">
        <v>0</v>
      </c>
      <c r="C11" s="50">
        <v>0</v>
      </c>
      <c r="D11" s="5">
        <v>2500000</v>
      </c>
      <c r="E11" s="5">
        <v>0</v>
      </c>
      <c r="F11" s="19">
        <v>5000000</v>
      </c>
      <c r="G11" s="19">
        <v>0</v>
      </c>
      <c r="H11" s="5">
        <v>5000000</v>
      </c>
      <c r="I11" s="51">
        <v>559660</v>
      </c>
    </row>
    <row r="12" spans="1:9" ht="30" customHeight="1">
      <c r="A12" s="42" t="s">
        <v>5</v>
      </c>
      <c r="B12" s="50">
        <v>45000000</v>
      </c>
      <c r="C12" s="50">
        <v>41377139</v>
      </c>
      <c r="D12" s="5">
        <v>8000000</v>
      </c>
      <c r="E12" s="5">
        <v>14053494</v>
      </c>
      <c r="F12" s="19">
        <v>3000000</v>
      </c>
      <c r="G12" s="19">
        <v>3965</v>
      </c>
      <c r="H12" s="5">
        <v>2400000</v>
      </c>
      <c r="I12" s="41">
        <v>866535</v>
      </c>
    </row>
    <row r="13" spans="1:9" ht="30" customHeight="1">
      <c r="A13" s="42" t="s">
        <v>6</v>
      </c>
      <c r="B13" s="18">
        <v>13000000</v>
      </c>
      <c r="C13" s="50">
        <v>114937</v>
      </c>
      <c r="D13" s="5">
        <v>23000000</v>
      </c>
      <c r="E13" s="5">
        <v>15507429</v>
      </c>
      <c r="F13" s="19">
        <v>11000000</v>
      </c>
      <c r="G13" s="19">
        <v>3321101</v>
      </c>
      <c r="H13" s="5">
        <v>2600000</v>
      </c>
      <c r="I13" s="41">
        <v>20</v>
      </c>
    </row>
    <row r="14" spans="1:9" ht="30" customHeight="1" thickBot="1">
      <c r="A14" s="40" t="s">
        <v>32</v>
      </c>
      <c r="B14" s="49">
        <v>0</v>
      </c>
      <c r="C14" s="49">
        <v>0</v>
      </c>
      <c r="D14" s="26"/>
      <c r="E14" s="26"/>
      <c r="F14" s="27"/>
      <c r="G14" s="28"/>
      <c r="H14" s="26"/>
      <c r="I14" s="38"/>
    </row>
    <row r="15" spans="1:9" ht="58.5" customHeight="1" thickBot="1">
      <c r="A15" s="111" t="s">
        <v>30</v>
      </c>
      <c r="B15" s="112">
        <f t="shared" ref="B15:I15" si="0">SUM(B5:B14)</f>
        <v>88000000</v>
      </c>
      <c r="C15" s="112">
        <f t="shared" si="0"/>
        <v>52490266</v>
      </c>
      <c r="D15" s="97">
        <f t="shared" si="0"/>
        <v>840000000</v>
      </c>
      <c r="E15" s="97">
        <f t="shared" si="0"/>
        <v>573120843</v>
      </c>
      <c r="F15" s="95">
        <f t="shared" si="0"/>
        <v>410000000</v>
      </c>
      <c r="G15" s="95">
        <f t="shared" si="0"/>
        <v>256362166</v>
      </c>
      <c r="H15" s="97">
        <f t="shared" si="0"/>
        <v>239000000</v>
      </c>
      <c r="I15" s="96">
        <f t="shared" si="0"/>
        <v>190470395</v>
      </c>
    </row>
    <row r="16" spans="1:9" ht="24.95" customHeight="1">
      <c r="A16" s="592" t="s">
        <v>0</v>
      </c>
      <c r="B16" s="587" t="s">
        <v>45</v>
      </c>
      <c r="C16" s="591"/>
      <c r="D16" s="587" t="s">
        <v>1</v>
      </c>
      <c r="E16" s="588"/>
      <c r="F16" s="589" t="s">
        <v>2</v>
      </c>
      <c r="G16" s="590"/>
      <c r="H16" s="594" t="s">
        <v>52</v>
      </c>
      <c r="I16" s="595"/>
    </row>
    <row r="17" spans="1:9" ht="24.95" customHeight="1" thickBot="1">
      <c r="A17" s="593"/>
      <c r="B17" s="47" t="s">
        <v>20</v>
      </c>
      <c r="C17" s="47" t="s">
        <v>22</v>
      </c>
      <c r="D17" s="47" t="s">
        <v>20</v>
      </c>
      <c r="E17" s="47" t="s">
        <v>22</v>
      </c>
      <c r="F17" s="48" t="s">
        <v>20</v>
      </c>
      <c r="G17" s="48" t="s">
        <v>22</v>
      </c>
      <c r="H17" s="47" t="s">
        <v>20</v>
      </c>
      <c r="I17" s="46" t="s">
        <v>22</v>
      </c>
    </row>
    <row r="18" spans="1:9" ht="30" customHeight="1">
      <c r="A18" s="45" t="s">
        <v>7</v>
      </c>
      <c r="B18" s="11">
        <v>0</v>
      </c>
      <c r="C18" s="11">
        <v>0</v>
      </c>
      <c r="D18" s="11">
        <v>623415000</v>
      </c>
      <c r="E18" s="11">
        <v>429198254</v>
      </c>
      <c r="F18" s="20">
        <v>298000000</v>
      </c>
      <c r="G18" s="20">
        <v>195162010</v>
      </c>
      <c r="H18" s="11">
        <v>102800000</v>
      </c>
      <c r="I18" s="44">
        <v>74808770</v>
      </c>
    </row>
    <row r="19" spans="1:9" ht="30" customHeight="1">
      <c r="A19" s="43" t="s">
        <v>47</v>
      </c>
      <c r="B19" s="5">
        <v>3000000</v>
      </c>
      <c r="C19" s="5">
        <v>126500</v>
      </c>
      <c r="D19" s="5">
        <v>6200000</v>
      </c>
      <c r="E19" s="5">
        <v>1439600</v>
      </c>
      <c r="F19" s="19">
        <v>1300000</v>
      </c>
      <c r="G19" s="19">
        <v>571150</v>
      </c>
      <c r="H19" s="5">
        <v>0</v>
      </c>
      <c r="I19" s="41">
        <v>0</v>
      </c>
    </row>
    <row r="20" spans="1:9" ht="30" customHeight="1">
      <c r="A20" s="42" t="s">
        <v>8</v>
      </c>
      <c r="B20" s="5">
        <v>12000000</v>
      </c>
      <c r="C20" s="5">
        <v>5035420</v>
      </c>
      <c r="D20" s="5">
        <v>75500000</v>
      </c>
      <c r="E20" s="5">
        <v>41068799</v>
      </c>
      <c r="F20" s="19">
        <v>30700000</v>
      </c>
      <c r="G20" s="19">
        <v>17207704</v>
      </c>
      <c r="H20" s="5">
        <v>24800000</v>
      </c>
      <c r="I20" s="41">
        <v>14965340</v>
      </c>
    </row>
    <row r="21" spans="1:9" ht="30" customHeight="1">
      <c r="A21" s="43" t="s">
        <v>46</v>
      </c>
      <c r="B21" s="5">
        <v>11000000</v>
      </c>
      <c r="C21" s="5">
        <v>1870000</v>
      </c>
      <c r="D21" s="5">
        <v>20000000</v>
      </c>
      <c r="E21" s="5">
        <v>11860260</v>
      </c>
      <c r="F21" s="19">
        <v>27000000</v>
      </c>
      <c r="G21" s="19">
        <v>8576770</v>
      </c>
      <c r="H21" s="5">
        <v>7000000</v>
      </c>
      <c r="I21" s="41">
        <v>0</v>
      </c>
    </row>
    <row r="22" spans="1:9" ht="30" customHeight="1">
      <c r="A22" s="42" t="s">
        <v>9</v>
      </c>
      <c r="B22" s="5">
        <v>0</v>
      </c>
      <c r="C22" s="5">
        <v>0</v>
      </c>
      <c r="D22" s="5">
        <v>97000000</v>
      </c>
      <c r="E22" s="5">
        <v>57838630</v>
      </c>
      <c r="F22" s="19">
        <v>47000000</v>
      </c>
      <c r="G22" s="19">
        <v>27289990</v>
      </c>
      <c r="H22" s="5">
        <v>103700000</v>
      </c>
      <c r="I22" s="41">
        <v>48937870</v>
      </c>
    </row>
    <row r="23" spans="1:9" ht="30" customHeight="1">
      <c r="A23" s="42" t="s">
        <v>10</v>
      </c>
      <c r="B23" s="5">
        <v>27500000</v>
      </c>
      <c r="C23" s="19">
        <v>559660</v>
      </c>
      <c r="D23" s="5">
        <v>0</v>
      </c>
      <c r="E23" s="5">
        <v>0</v>
      </c>
      <c r="F23" s="19">
        <v>0</v>
      </c>
      <c r="G23" s="19">
        <v>0</v>
      </c>
      <c r="H23" s="5">
        <v>0</v>
      </c>
      <c r="I23" s="41">
        <v>0</v>
      </c>
    </row>
    <row r="24" spans="1:9" ht="30" customHeight="1">
      <c r="A24" s="42" t="s">
        <v>11</v>
      </c>
      <c r="B24" s="5">
        <v>2000000</v>
      </c>
      <c r="C24" s="5">
        <v>0</v>
      </c>
      <c r="D24" s="5">
        <v>2000000</v>
      </c>
      <c r="E24" s="5">
        <v>971730</v>
      </c>
      <c r="F24" s="19">
        <v>3000000</v>
      </c>
      <c r="G24" s="19">
        <v>0</v>
      </c>
      <c r="H24" s="5">
        <v>0</v>
      </c>
      <c r="I24" s="41">
        <v>0</v>
      </c>
    </row>
    <row r="25" spans="1:9" ht="30" customHeight="1">
      <c r="A25" s="42" t="s">
        <v>12</v>
      </c>
      <c r="B25" s="5">
        <v>32500000</v>
      </c>
      <c r="C25" s="5">
        <v>0</v>
      </c>
      <c r="D25" s="5">
        <v>15885000</v>
      </c>
      <c r="E25" s="5">
        <v>0</v>
      </c>
      <c r="F25" s="19">
        <v>3000000</v>
      </c>
      <c r="G25" s="19">
        <v>0</v>
      </c>
      <c r="H25" s="5">
        <v>700000</v>
      </c>
      <c r="I25" s="41">
        <v>0</v>
      </c>
    </row>
    <row r="26" spans="1:9" ht="30" customHeight="1">
      <c r="A26" s="42" t="s">
        <v>13</v>
      </c>
      <c r="B26" s="5">
        <v>0</v>
      </c>
      <c r="C26" s="5">
        <v>0</v>
      </c>
      <c r="D26" s="5"/>
      <c r="E26" s="5"/>
      <c r="F26" s="19"/>
      <c r="G26" s="19"/>
      <c r="H26" s="5"/>
      <c r="I26" s="41"/>
    </row>
    <row r="27" spans="1:9" ht="30" customHeight="1" thickBot="1">
      <c r="A27" s="40" t="s">
        <v>14</v>
      </c>
      <c r="B27" s="26">
        <v>0</v>
      </c>
      <c r="C27" s="26">
        <v>0</v>
      </c>
      <c r="D27" s="26"/>
      <c r="E27" s="39"/>
      <c r="F27" s="27"/>
      <c r="G27" s="27"/>
      <c r="H27" s="26"/>
      <c r="I27" s="38"/>
    </row>
    <row r="28" spans="1:9" ht="60" customHeight="1" thickBot="1">
      <c r="A28" s="98" t="s">
        <v>15</v>
      </c>
      <c r="B28" s="112">
        <f t="shared" ref="B28:I28" si="1">SUM(B18:B27)</f>
        <v>88000000</v>
      </c>
      <c r="C28" s="112">
        <f t="shared" si="1"/>
        <v>7591580</v>
      </c>
      <c r="D28" s="97">
        <f t="shared" si="1"/>
        <v>840000000</v>
      </c>
      <c r="E28" s="97">
        <f t="shared" si="1"/>
        <v>542377273</v>
      </c>
      <c r="F28" s="95">
        <f t="shared" si="1"/>
        <v>410000000</v>
      </c>
      <c r="G28" s="95">
        <f t="shared" si="1"/>
        <v>248807624</v>
      </c>
      <c r="H28" s="97">
        <f t="shared" si="1"/>
        <v>239000000</v>
      </c>
      <c r="I28" s="96">
        <f t="shared" si="1"/>
        <v>138711980</v>
      </c>
    </row>
    <row r="29" spans="1:9" ht="30" customHeight="1">
      <c r="A29" s="586"/>
      <c r="B29" s="586"/>
      <c r="C29" s="586"/>
      <c r="D29" s="586"/>
      <c r="E29" s="586"/>
      <c r="F29" s="586"/>
      <c r="G29" s="586"/>
    </row>
    <row r="30" spans="1:9" ht="24.95" customHeight="1">
      <c r="E30" s="13"/>
      <c r="F30" s="23"/>
      <c r="G30" s="23"/>
    </row>
    <row r="31" spans="1:9" ht="24.95" customHeight="1">
      <c r="F31" s="23"/>
      <c r="G31" s="23"/>
    </row>
    <row r="32" spans="1:9" ht="24.95" customHeight="1">
      <c r="F32" s="23"/>
      <c r="G32" s="23"/>
    </row>
    <row r="33" spans="6:7" ht="24.95" customHeight="1">
      <c r="F33" s="23"/>
      <c r="G33" s="23"/>
    </row>
    <row r="34" spans="6:7" ht="24.95" customHeight="1">
      <c r="F34" s="23"/>
      <c r="G34" s="23"/>
    </row>
    <row r="35" spans="6:7" ht="24.95" customHeight="1">
      <c r="F35" s="23"/>
      <c r="G35" s="23"/>
    </row>
    <row r="36" spans="6:7" ht="24.95" customHeight="1">
      <c r="F36" s="23"/>
      <c r="G36" s="23"/>
    </row>
    <row r="37" spans="6:7" ht="24.95" customHeight="1">
      <c r="F37" s="23"/>
      <c r="G37" s="23"/>
    </row>
    <row r="38" spans="6:7" ht="24.95" customHeight="1">
      <c r="F38" s="23"/>
      <c r="G38" s="23"/>
    </row>
    <row r="39" spans="6:7">
      <c r="F39" s="23"/>
      <c r="G39" s="23"/>
    </row>
    <row r="40" spans="6:7">
      <c r="F40" s="23"/>
      <c r="G40" s="23"/>
    </row>
    <row r="41" spans="6:7">
      <c r="F41" s="23"/>
      <c r="G41" s="23"/>
    </row>
    <row r="42" spans="6:7">
      <c r="F42" s="23"/>
      <c r="G42" s="23"/>
    </row>
    <row r="43" spans="6:7">
      <c r="F43" s="23"/>
      <c r="G43" s="23"/>
    </row>
    <row r="44" spans="6:7">
      <c r="F44" s="23"/>
      <c r="G44" s="23"/>
    </row>
    <row r="45" spans="6:7">
      <c r="F45" s="23"/>
      <c r="G45" s="23"/>
    </row>
    <row r="46" spans="6:7">
      <c r="F46" s="23"/>
      <c r="G46" s="23"/>
    </row>
    <row r="47" spans="6:7">
      <c r="F47" s="23"/>
      <c r="G47" s="23"/>
    </row>
    <row r="48" spans="6:7">
      <c r="F48" s="23"/>
      <c r="G48" s="23"/>
    </row>
    <row r="49" spans="6:7">
      <c r="F49" s="23"/>
      <c r="G49" s="23"/>
    </row>
    <row r="50" spans="6:7">
      <c r="F50" s="23"/>
      <c r="G50" s="23"/>
    </row>
    <row r="51" spans="6:7">
      <c r="F51" s="23"/>
      <c r="G51" s="23"/>
    </row>
    <row r="52" spans="6:7">
      <c r="F52" s="23"/>
      <c r="G52" s="23"/>
    </row>
    <row r="53" spans="6:7">
      <c r="F53" s="23"/>
      <c r="G53" s="23"/>
    </row>
    <row r="54" spans="6:7">
      <c r="F54" s="23"/>
      <c r="G54" s="23"/>
    </row>
    <row r="55" spans="6:7">
      <c r="F55" s="23"/>
      <c r="G55" s="23"/>
    </row>
    <row r="56" spans="6:7">
      <c r="F56" s="23"/>
      <c r="G56" s="23"/>
    </row>
    <row r="57" spans="6:7">
      <c r="F57" s="23"/>
      <c r="G57" s="23"/>
    </row>
    <row r="58" spans="6:7">
      <c r="F58" s="23"/>
      <c r="G58" s="23"/>
    </row>
    <row r="59" spans="6:7">
      <c r="F59" s="23"/>
      <c r="G59" s="23"/>
    </row>
    <row r="60" spans="6:7">
      <c r="F60" s="23"/>
      <c r="G60" s="23"/>
    </row>
    <row r="61" spans="6:7">
      <c r="F61" s="23"/>
      <c r="G61" s="23"/>
    </row>
    <row r="62" spans="6:7">
      <c r="F62" s="23"/>
      <c r="G62" s="23"/>
    </row>
    <row r="63" spans="6:7">
      <c r="F63" s="23"/>
      <c r="G63" s="23"/>
    </row>
    <row r="64" spans="6:7">
      <c r="F64" s="23"/>
      <c r="G64" s="23"/>
    </row>
    <row r="65" spans="6:7">
      <c r="F65" s="23"/>
      <c r="G65" s="23"/>
    </row>
    <row r="66" spans="6:7">
      <c r="F66" s="23"/>
      <c r="G66" s="23"/>
    </row>
    <row r="67" spans="6:7">
      <c r="F67" s="23"/>
      <c r="G67" s="23"/>
    </row>
    <row r="68" spans="6:7">
      <c r="F68" s="23"/>
      <c r="G68" s="23"/>
    </row>
    <row r="69" spans="6:7">
      <c r="F69" s="23"/>
      <c r="G69" s="23"/>
    </row>
    <row r="70" spans="6:7">
      <c r="F70" s="23"/>
      <c r="G70" s="23"/>
    </row>
    <row r="71" spans="6:7">
      <c r="F71" s="23"/>
      <c r="G71" s="23"/>
    </row>
    <row r="72" spans="6:7">
      <c r="F72" s="23"/>
      <c r="G72" s="23"/>
    </row>
    <row r="73" spans="6:7">
      <c r="F73" s="23"/>
      <c r="G73" s="23"/>
    </row>
    <row r="74" spans="6:7">
      <c r="F74" s="23"/>
      <c r="G74" s="23"/>
    </row>
    <row r="75" spans="6:7">
      <c r="F75" s="23"/>
      <c r="G75" s="23"/>
    </row>
    <row r="76" spans="6:7">
      <c r="F76" s="23"/>
      <c r="G76" s="23"/>
    </row>
    <row r="77" spans="6:7">
      <c r="F77" s="23"/>
      <c r="G77" s="23"/>
    </row>
    <row r="78" spans="6:7">
      <c r="F78" s="23"/>
      <c r="G78" s="23"/>
    </row>
    <row r="79" spans="6:7">
      <c r="F79" s="23"/>
      <c r="G79" s="23"/>
    </row>
    <row r="80" spans="6:7">
      <c r="F80" s="23"/>
      <c r="G80" s="23"/>
    </row>
    <row r="81" spans="6:7">
      <c r="F81" s="23"/>
      <c r="G81" s="23"/>
    </row>
    <row r="82" spans="6:7">
      <c r="F82" s="23"/>
      <c r="G82" s="23"/>
    </row>
    <row r="83" spans="6:7">
      <c r="F83" s="23"/>
      <c r="G83" s="23"/>
    </row>
    <row r="84" spans="6:7">
      <c r="F84" s="23"/>
      <c r="G84" s="23"/>
    </row>
    <row r="85" spans="6:7">
      <c r="F85" s="23"/>
      <c r="G85" s="23"/>
    </row>
    <row r="86" spans="6:7">
      <c r="F86" s="23"/>
      <c r="G86" s="23"/>
    </row>
    <row r="87" spans="6:7">
      <c r="F87" s="23"/>
      <c r="G87" s="23"/>
    </row>
    <row r="88" spans="6:7">
      <c r="F88" s="23"/>
      <c r="G88" s="23"/>
    </row>
    <row r="89" spans="6:7">
      <c r="F89" s="23"/>
      <c r="G89" s="23"/>
    </row>
    <row r="90" spans="6:7">
      <c r="F90" s="23"/>
      <c r="G90" s="23"/>
    </row>
    <row r="91" spans="6:7">
      <c r="F91" s="23"/>
      <c r="G91" s="23"/>
    </row>
    <row r="92" spans="6:7">
      <c r="F92" s="23"/>
      <c r="G92" s="23"/>
    </row>
    <row r="93" spans="6:7">
      <c r="F93" s="23"/>
      <c r="G93" s="23"/>
    </row>
    <row r="94" spans="6:7">
      <c r="F94" s="23"/>
      <c r="G94" s="23"/>
    </row>
    <row r="95" spans="6:7">
      <c r="F95" s="23"/>
      <c r="G95" s="23"/>
    </row>
    <row r="96" spans="6:7">
      <c r="F96" s="23"/>
      <c r="G96" s="23"/>
    </row>
    <row r="97" spans="6:7">
      <c r="F97" s="23"/>
      <c r="G97" s="23"/>
    </row>
    <row r="98" spans="6:7">
      <c r="F98" s="23"/>
      <c r="G98" s="23"/>
    </row>
    <row r="99" spans="6:7">
      <c r="F99" s="23"/>
      <c r="G99" s="23"/>
    </row>
    <row r="100" spans="6:7">
      <c r="F100" s="23"/>
      <c r="G100" s="23"/>
    </row>
    <row r="101" spans="6:7">
      <c r="F101" s="23"/>
      <c r="G101" s="23"/>
    </row>
    <row r="102" spans="6:7">
      <c r="F102" s="23"/>
      <c r="G102" s="23"/>
    </row>
    <row r="103" spans="6:7">
      <c r="F103" s="23"/>
      <c r="G103" s="23"/>
    </row>
    <row r="104" spans="6:7">
      <c r="F104" s="23"/>
      <c r="G104" s="23"/>
    </row>
    <row r="105" spans="6:7">
      <c r="F105" s="23"/>
      <c r="G105" s="23"/>
    </row>
    <row r="106" spans="6:7">
      <c r="F106" s="23"/>
      <c r="G106" s="23"/>
    </row>
    <row r="107" spans="6:7">
      <c r="F107" s="23"/>
      <c r="G107" s="23"/>
    </row>
    <row r="108" spans="6:7">
      <c r="F108" s="23"/>
      <c r="G108" s="23"/>
    </row>
    <row r="109" spans="6:7">
      <c r="F109" s="23"/>
      <c r="G109" s="23"/>
    </row>
    <row r="110" spans="6:7">
      <c r="F110" s="23"/>
      <c r="G110" s="23"/>
    </row>
    <row r="111" spans="6:7">
      <c r="F111" s="23"/>
      <c r="G111" s="23"/>
    </row>
    <row r="112" spans="6:7">
      <c r="F112" s="23"/>
      <c r="G112" s="23"/>
    </row>
    <row r="113" spans="6:7">
      <c r="F113" s="23"/>
      <c r="G113" s="23"/>
    </row>
    <row r="114" spans="6:7">
      <c r="F114" s="23"/>
      <c r="G114" s="23"/>
    </row>
    <row r="115" spans="6:7">
      <c r="F115" s="23"/>
      <c r="G115" s="23"/>
    </row>
    <row r="116" spans="6:7">
      <c r="F116" s="23"/>
      <c r="G116" s="23"/>
    </row>
    <row r="117" spans="6:7">
      <c r="F117" s="23"/>
      <c r="G117" s="23"/>
    </row>
    <row r="118" spans="6:7">
      <c r="F118" s="23"/>
      <c r="G118" s="23"/>
    </row>
    <row r="119" spans="6:7">
      <c r="F119" s="23"/>
      <c r="G119" s="23"/>
    </row>
    <row r="120" spans="6:7">
      <c r="F120" s="23"/>
      <c r="G120" s="23"/>
    </row>
    <row r="121" spans="6:7">
      <c r="F121" s="23"/>
      <c r="G121" s="23"/>
    </row>
    <row r="122" spans="6:7">
      <c r="F122" s="23"/>
      <c r="G122" s="23"/>
    </row>
    <row r="123" spans="6:7">
      <c r="F123" s="23"/>
      <c r="G123" s="23"/>
    </row>
    <row r="124" spans="6:7">
      <c r="F124" s="23"/>
      <c r="G124" s="23"/>
    </row>
    <row r="125" spans="6:7">
      <c r="F125" s="23"/>
      <c r="G125" s="23"/>
    </row>
    <row r="126" spans="6:7">
      <c r="F126" s="23"/>
      <c r="G126" s="23"/>
    </row>
    <row r="127" spans="6:7">
      <c r="F127" s="23"/>
      <c r="G127" s="23"/>
    </row>
    <row r="128" spans="6:7">
      <c r="F128" s="23"/>
      <c r="G128" s="23"/>
    </row>
    <row r="129" spans="6:7">
      <c r="F129" s="23"/>
      <c r="G129" s="23"/>
    </row>
    <row r="130" spans="6:7">
      <c r="F130" s="23"/>
      <c r="G130" s="23"/>
    </row>
    <row r="131" spans="6:7">
      <c r="F131" s="23"/>
      <c r="G131" s="23"/>
    </row>
    <row r="132" spans="6:7">
      <c r="F132" s="23"/>
      <c r="G132" s="23"/>
    </row>
    <row r="133" spans="6:7">
      <c r="F133" s="23"/>
      <c r="G133" s="23"/>
    </row>
    <row r="134" spans="6:7">
      <c r="F134" s="23"/>
      <c r="G134" s="23"/>
    </row>
    <row r="135" spans="6:7">
      <c r="F135" s="23"/>
      <c r="G135" s="23"/>
    </row>
    <row r="136" spans="6:7">
      <c r="F136" s="23"/>
      <c r="G136" s="23"/>
    </row>
    <row r="137" spans="6:7">
      <c r="F137" s="23"/>
      <c r="G137" s="23"/>
    </row>
    <row r="138" spans="6:7">
      <c r="F138" s="23"/>
      <c r="G138" s="23"/>
    </row>
    <row r="139" spans="6:7">
      <c r="F139" s="23"/>
      <c r="G139" s="23"/>
    </row>
    <row r="140" spans="6:7">
      <c r="F140" s="23"/>
      <c r="G140" s="23"/>
    </row>
    <row r="141" spans="6:7">
      <c r="F141" s="23"/>
      <c r="G141" s="23"/>
    </row>
    <row r="142" spans="6:7">
      <c r="F142" s="23"/>
      <c r="G142" s="23"/>
    </row>
    <row r="143" spans="6:7">
      <c r="F143" s="23"/>
      <c r="G143" s="23"/>
    </row>
    <row r="144" spans="6:7">
      <c r="F144" s="23"/>
      <c r="G144" s="23"/>
    </row>
    <row r="145" spans="6:7">
      <c r="F145" s="23"/>
      <c r="G145" s="23"/>
    </row>
    <row r="146" spans="6:7">
      <c r="F146" s="23"/>
      <c r="G146" s="23"/>
    </row>
    <row r="147" spans="6:7">
      <c r="F147" s="23"/>
      <c r="G147" s="23"/>
    </row>
    <row r="148" spans="6:7">
      <c r="F148" s="23"/>
      <c r="G148" s="23"/>
    </row>
    <row r="149" spans="6:7">
      <c r="F149" s="23"/>
      <c r="G149" s="23"/>
    </row>
    <row r="150" spans="6:7">
      <c r="F150" s="23"/>
      <c r="G150" s="23"/>
    </row>
    <row r="151" spans="6:7">
      <c r="F151" s="23"/>
      <c r="G151" s="23"/>
    </row>
    <row r="152" spans="6:7">
      <c r="F152" s="23"/>
      <c r="G152" s="23"/>
    </row>
    <row r="153" spans="6:7">
      <c r="F153" s="23"/>
      <c r="G153" s="23"/>
    </row>
    <row r="154" spans="6:7">
      <c r="F154" s="23"/>
      <c r="G154" s="23"/>
    </row>
    <row r="155" spans="6:7">
      <c r="F155" s="23"/>
      <c r="G155" s="23"/>
    </row>
    <row r="156" spans="6:7">
      <c r="F156" s="23"/>
      <c r="G156" s="23"/>
    </row>
    <row r="157" spans="6:7">
      <c r="F157" s="23"/>
      <c r="G157" s="23"/>
    </row>
    <row r="158" spans="6:7">
      <c r="F158" s="23"/>
      <c r="G158" s="23"/>
    </row>
    <row r="159" spans="6:7">
      <c r="F159" s="23"/>
      <c r="G159" s="23"/>
    </row>
    <row r="160" spans="6:7">
      <c r="F160" s="23"/>
      <c r="G160" s="23"/>
    </row>
    <row r="161" spans="6:7">
      <c r="F161" s="23"/>
      <c r="G161" s="23"/>
    </row>
    <row r="162" spans="6:7">
      <c r="F162" s="23"/>
      <c r="G162" s="23"/>
    </row>
    <row r="163" spans="6:7">
      <c r="F163" s="23"/>
      <c r="G163" s="23"/>
    </row>
    <row r="164" spans="6:7">
      <c r="F164" s="23"/>
      <c r="G164" s="23"/>
    </row>
    <row r="165" spans="6:7">
      <c r="F165" s="23"/>
      <c r="G165" s="23"/>
    </row>
    <row r="166" spans="6:7">
      <c r="F166" s="23"/>
      <c r="G166" s="23"/>
    </row>
    <row r="167" spans="6:7">
      <c r="F167" s="23"/>
      <c r="G167" s="23"/>
    </row>
    <row r="168" spans="6:7">
      <c r="F168" s="23"/>
      <c r="G168" s="23"/>
    </row>
    <row r="169" spans="6:7">
      <c r="F169" s="23"/>
      <c r="G169" s="23"/>
    </row>
    <row r="170" spans="6:7">
      <c r="F170" s="23"/>
      <c r="G170" s="23"/>
    </row>
    <row r="171" spans="6:7">
      <c r="F171" s="23"/>
      <c r="G171" s="23"/>
    </row>
    <row r="172" spans="6:7">
      <c r="F172" s="23"/>
      <c r="G172" s="23"/>
    </row>
    <row r="173" spans="6:7">
      <c r="F173" s="23"/>
      <c r="G173" s="23"/>
    </row>
    <row r="174" spans="6:7">
      <c r="F174" s="23"/>
      <c r="G174" s="23"/>
    </row>
    <row r="175" spans="6:7">
      <c r="F175" s="23"/>
      <c r="G175" s="23"/>
    </row>
    <row r="176" spans="6:7">
      <c r="F176" s="23"/>
      <c r="G176" s="23"/>
    </row>
    <row r="177" spans="6:7">
      <c r="F177" s="23"/>
      <c r="G177" s="23"/>
    </row>
    <row r="178" spans="6:7">
      <c r="F178" s="23"/>
      <c r="G178" s="23"/>
    </row>
    <row r="179" spans="6:7">
      <c r="F179" s="23"/>
      <c r="G179" s="23"/>
    </row>
    <row r="180" spans="6:7">
      <c r="F180" s="23"/>
      <c r="G180" s="23"/>
    </row>
    <row r="181" spans="6:7">
      <c r="F181" s="23"/>
      <c r="G181" s="23"/>
    </row>
    <row r="182" spans="6:7">
      <c r="F182" s="23"/>
      <c r="G182" s="23"/>
    </row>
    <row r="183" spans="6:7">
      <c r="F183" s="23"/>
      <c r="G183" s="23"/>
    </row>
    <row r="184" spans="6:7">
      <c r="F184" s="23"/>
      <c r="G184" s="23"/>
    </row>
    <row r="185" spans="6:7">
      <c r="F185" s="23"/>
      <c r="G185" s="23"/>
    </row>
    <row r="186" spans="6:7">
      <c r="F186" s="23"/>
      <c r="G186" s="23"/>
    </row>
    <row r="187" spans="6:7">
      <c r="F187" s="23"/>
      <c r="G187" s="23"/>
    </row>
    <row r="188" spans="6:7">
      <c r="F188" s="23"/>
      <c r="G188" s="23"/>
    </row>
    <row r="189" spans="6:7">
      <c r="F189" s="23"/>
      <c r="G189" s="23"/>
    </row>
    <row r="190" spans="6:7">
      <c r="F190" s="23"/>
      <c r="G190" s="23"/>
    </row>
    <row r="191" spans="6:7">
      <c r="F191" s="23"/>
      <c r="G191" s="23"/>
    </row>
    <row r="192" spans="6:7">
      <c r="F192" s="23"/>
      <c r="G192" s="23"/>
    </row>
    <row r="193" spans="6:7">
      <c r="F193" s="23"/>
      <c r="G193" s="23"/>
    </row>
    <row r="194" spans="6:7">
      <c r="F194" s="23"/>
      <c r="G194" s="23"/>
    </row>
    <row r="195" spans="6:7">
      <c r="F195" s="23"/>
      <c r="G195" s="23"/>
    </row>
    <row r="196" spans="6:7">
      <c r="F196" s="23"/>
      <c r="G196" s="23"/>
    </row>
    <row r="197" spans="6:7">
      <c r="F197" s="23"/>
      <c r="G197" s="23"/>
    </row>
    <row r="198" spans="6:7">
      <c r="F198" s="23"/>
      <c r="G198" s="23"/>
    </row>
    <row r="199" spans="6:7">
      <c r="F199" s="23"/>
      <c r="G199" s="23"/>
    </row>
    <row r="200" spans="6:7">
      <c r="F200" s="23"/>
      <c r="G200" s="23"/>
    </row>
    <row r="201" spans="6:7">
      <c r="F201" s="23"/>
      <c r="G201" s="23"/>
    </row>
    <row r="202" spans="6:7">
      <c r="F202" s="23"/>
      <c r="G202" s="23"/>
    </row>
    <row r="203" spans="6:7">
      <c r="F203" s="23"/>
      <c r="G203" s="23"/>
    </row>
    <row r="204" spans="6:7">
      <c r="F204" s="23"/>
      <c r="G204" s="23"/>
    </row>
    <row r="205" spans="6:7">
      <c r="F205" s="23"/>
      <c r="G205" s="23"/>
    </row>
    <row r="206" spans="6:7">
      <c r="F206" s="23"/>
      <c r="G206" s="23"/>
    </row>
    <row r="207" spans="6:7">
      <c r="F207" s="23"/>
      <c r="G207" s="23"/>
    </row>
    <row r="208" spans="6:7">
      <c r="F208" s="23"/>
      <c r="G208" s="23"/>
    </row>
    <row r="209" spans="6:7">
      <c r="F209" s="23"/>
      <c r="G209" s="23"/>
    </row>
    <row r="210" spans="6:7">
      <c r="F210" s="23"/>
      <c r="G210" s="23"/>
    </row>
    <row r="211" spans="6:7">
      <c r="F211" s="23"/>
      <c r="G211" s="23"/>
    </row>
    <row r="212" spans="6:7">
      <c r="F212" s="23"/>
      <c r="G212" s="23"/>
    </row>
    <row r="213" spans="6:7">
      <c r="F213" s="23"/>
      <c r="G213" s="23"/>
    </row>
    <row r="214" spans="6:7">
      <c r="F214" s="23"/>
      <c r="G214" s="23"/>
    </row>
    <row r="215" spans="6:7">
      <c r="F215" s="23"/>
      <c r="G215" s="23"/>
    </row>
    <row r="216" spans="6:7">
      <c r="F216" s="23"/>
      <c r="G216" s="23"/>
    </row>
    <row r="217" spans="6:7">
      <c r="F217" s="23"/>
      <c r="G217" s="23"/>
    </row>
    <row r="218" spans="6:7">
      <c r="F218" s="23"/>
      <c r="G218" s="23"/>
    </row>
    <row r="219" spans="6:7">
      <c r="F219" s="23"/>
      <c r="G219" s="23"/>
    </row>
    <row r="220" spans="6:7">
      <c r="F220" s="23"/>
      <c r="G220" s="23"/>
    </row>
    <row r="221" spans="6:7">
      <c r="F221" s="23"/>
      <c r="G221" s="23"/>
    </row>
    <row r="222" spans="6:7">
      <c r="F222" s="23"/>
      <c r="G222" s="23"/>
    </row>
    <row r="223" spans="6:7">
      <c r="F223" s="23"/>
      <c r="G223" s="23"/>
    </row>
    <row r="224" spans="6:7">
      <c r="F224" s="23"/>
      <c r="G224" s="23"/>
    </row>
    <row r="225" spans="6:7">
      <c r="F225" s="23"/>
      <c r="G225" s="23"/>
    </row>
    <row r="226" spans="6:7">
      <c r="F226" s="23"/>
      <c r="G226" s="23"/>
    </row>
    <row r="227" spans="6:7">
      <c r="F227" s="23"/>
      <c r="G227" s="23"/>
    </row>
    <row r="228" spans="6:7">
      <c r="F228" s="23"/>
      <c r="G228" s="23"/>
    </row>
    <row r="229" spans="6:7">
      <c r="F229" s="23"/>
      <c r="G229" s="23"/>
    </row>
    <row r="230" spans="6:7">
      <c r="F230" s="23"/>
      <c r="G230" s="23"/>
    </row>
    <row r="231" spans="6:7">
      <c r="F231" s="23"/>
      <c r="G231" s="23"/>
    </row>
    <row r="232" spans="6:7">
      <c r="F232" s="23"/>
      <c r="G232" s="23"/>
    </row>
    <row r="233" spans="6:7">
      <c r="F233" s="23"/>
      <c r="G233" s="23"/>
    </row>
    <row r="234" spans="6:7">
      <c r="F234" s="23"/>
      <c r="G234" s="23"/>
    </row>
    <row r="235" spans="6:7">
      <c r="F235" s="23"/>
      <c r="G235" s="23"/>
    </row>
    <row r="236" spans="6:7">
      <c r="F236" s="23"/>
      <c r="G236" s="23"/>
    </row>
    <row r="237" spans="6:7">
      <c r="F237" s="23"/>
      <c r="G237" s="23"/>
    </row>
    <row r="238" spans="6:7">
      <c r="F238" s="23"/>
      <c r="G238" s="23"/>
    </row>
    <row r="239" spans="6:7">
      <c r="F239" s="23"/>
      <c r="G239" s="23"/>
    </row>
    <row r="240" spans="6:7">
      <c r="F240" s="23"/>
      <c r="G240" s="23"/>
    </row>
    <row r="241" spans="6:7">
      <c r="F241" s="23"/>
      <c r="G241" s="23"/>
    </row>
    <row r="242" spans="6:7">
      <c r="F242" s="23"/>
      <c r="G242" s="23"/>
    </row>
    <row r="243" spans="6:7">
      <c r="F243" s="23"/>
      <c r="G243" s="23"/>
    </row>
    <row r="244" spans="6:7">
      <c r="F244" s="23"/>
      <c r="G244" s="23"/>
    </row>
    <row r="245" spans="6:7">
      <c r="F245" s="23"/>
      <c r="G245" s="23"/>
    </row>
    <row r="246" spans="6:7">
      <c r="F246" s="23"/>
      <c r="G246" s="23"/>
    </row>
    <row r="247" spans="6:7">
      <c r="F247" s="23"/>
      <c r="G247" s="23"/>
    </row>
    <row r="248" spans="6:7">
      <c r="F248" s="23"/>
      <c r="G248" s="23"/>
    </row>
    <row r="249" spans="6:7">
      <c r="F249" s="23"/>
      <c r="G249" s="23"/>
    </row>
    <row r="250" spans="6:7">
      <c r="F250" s="23"/>
      <c r="G250" s="23"/>
    </row>
    <row r="251" spans="6:7">
      <c r="F251" s="23"/>
      <c r="G251" s="23"/>
    </row>
    <row r="252" spans="6:7">
      <c r="F252" s="23"/>
      <c r="G252" s="23"/>
    </row>
    <row r="253" spans="6:7">
      <c r="F253" s="23"/>
      <c r="G253" s="23"/>
    </row>
    <row r="254" spans="6:7">
      <c r="F254" s="23"/>
      <c r="G254" s="23"/>
    </row>
    <row r="255" spans="6:7">
      <c r="F255" s="23"/>
      <c r="G255" s="23"/>
    </row>
    <row r="256" spans="6:7">
      <c r="F256" s="23"/>
      <c r="G256" s="23"/>
    </row>
    <row r="257" spans="6:7">
      <c r="F257" s="23"/>
      <c r="G257" s="23"/>
    </row>
    <row r="258" spans="6:7">
      <c r="F258" s="23"/>
      <c r="G258" s="23"/>
    </row>
    <row r="259" spans="6:7">
      <c r="F259" s="23"/>
      <c r="G259" s="23"/>
    </row>
    <row r="260" spans="6:7">
      <c r="F260" s="23"/>
      <c r="G260" s="23"/>
    </row>
    <row r="261" spans="6:7">
      <c r="F261" s="23"/>
      <c r="G261" s="23"/>
    </row>
    <row r="262" spans="6:7">
      <c r="F262" s="23"/>
      <c r="G262" s="23"/>
    </row>
    <row r="263" spans="6:7">
      <c r="F263" s="23"/>
      <c r="G263" s="23"/>
    </row>
    <row r="264" spans="6:7">
      <c r="F264" s="23"/>
      <c r="G264" s="23"/>
    </row>
    <row r="265" spans="6:7">
      <c r="F265" s="23"/>
      <c r="G265" s="23"/>
    </row>
    <row r="266" spans="6:7">
      <c r="F266" s="23"/>
      <c r="G266" s="23"/>
    </row>
    <row r="267" spans="6:7">
      <c r="F267" s="23"/>
      <c r="G267" s="23"/>
    </row>
    <row r="268" spans="6:7">
      <c r="F268" s="23"/>
      <c r="G268" s="23"/>
    </row>
    <row r="269" spans="6:7">
      <c r="F269" s="23"/>
      <c r="G269" s="23"/>
    </row>
    <row r="270" spans="6:7">
      <c r="F270" s="23"/>
      <c r="G270" s="23"/>
    </row>
    <row r="271" spans="6:7">
      <c r="F271" s="23"/>
      <c r="G271" s="23"/>
    </row>
    <row r="272" spans="6:7">
      <c r="F272" s="23"/>
      <c r="G272" s="23"/>
    </row>
    <row r="273" spans="6:7">
      <c r="F273" s="23"/>
      <c r="G273" s="23"/>
    </row>
    <row r="274" spans="6:7">
      <c r="F274" s="23"/>
      <c r="G274" s="23"/>
    </row>
    <row r="275" spans="6:7">
      <c r="F275" s="23"/>
      <c r="G275" s="23"/>
    </row>
    <row r="276" spans="6:7">
      <c r="F276" s="23"/>
      <c r="G276" s="23"/>
    </row>
    <row r="277" spans="6:7">
      <c r="F277" s="23"/>
      <c r="G277" s="23"/>
    </row>
    <row r="278" spans="6:7">
      <c r="F278" s="23"/>
      <c r="G278" s="23"/>
    </row>
    <row r="279" spans="6:7">
      <c r="F279" s="23"/>
      <c r="G279" s="23"/>
    </row>
    <row r="280" spans="6:7">
      <c r="F280" s="23"/>
      <c r="G280" s="23"/>
    </row>
    <row r="281" spans="6:7">
      <c r="F281" s="23"/>
      <c r="G281" s="23"/>
    </row>
    <row r="282" spans="6:7">
      <c r="F282" s="23"/>
      <c r="G282" s="23"/>
    </row>
    <row r="283" spans="6:7">
      <c r="F283" s="23"/>
      <c r="G283" s="23"/>
    </row>
    <row r="284" spans="6:7">
      <c r="F284" s="23"/>
      <c r="G284" s="23"/>
    </row>
    <row r="285" spans="6:7">
      <c r="F285" s="23"/>
      <c r="G285" s="23"/>
    </row>
    <row r="286" spans="6:7">
      <c r="F286" s="23"/>
      <c r="G286" s="23"/>
    </row>
    <row r="287" spans="6:7">
      <c r="F287" s="23"/>
      <c r="G287" s="23"/>
    </row>
    <row r="288" spans="6:7">
      <c r="F288" s="23"/>
      <c r="G288" s="23"/>
    </row>
    <row r="289" spans="6:7">
      <c r="F289" s="23"/>
      <c r="G289" s="23"/>
    </row>
    <row r="290" spans="6:7">
      <c r="F290" s="23"/>
      <c r="G290" s="23"/>
    </row>
    <row r="291" spans="6:7">
      <c r="F291" s="23"/>
      <c r="G291" s="23"/>
    </row>
    <row r="292" spans="6:7">
      <c r="F292" s="23"/>
      <c r="G292" s="23"/>
    </row>
    <row r="293" spans="6:7">
      <c r="F293" s="23"/>
      <c r="G293" s="23"/>
    </row>
    <row r="294" spans="6:7">
      <c r="F294" s="23"/>
      <c r="G294" s="23"/>
    </row>
    <row r="295" spans="6:7">
      <c r="F295" s="23"/>
      <c r="G295" s="23"/>
    </row>
    <row r="296" spans="6:7">
      <c r="F296" s="23"/>
      <c r="G296" s="23"/>
    </row>
    <row r="297" spans="6:7">
      <c r="F297" s="23"/>
      <c r="G297" s="23"/>
    </row>
    <row r="298" spans="6:7">
      <c r="F298" s="23"/>
      <c r="G298" s="23"/>
    </row>
    <row r="299" spans="6:7">
      <c r="F299" s="23"/>
      <c r="G299" s="23"/>
    </row>
    <row r="300" spans="6:7">
      <c r="F300" s="23"/>
      <c r="G300" s="23"/>
    </row>
    <row r="301" spans="6:7">
      <c r="F301" s="23"/>
      <c r="G301" s="23"/>
    </row>
    <row r="302" spans="6:7">
      <c r="F302" s="23"/>
      <c r="G302" s="23"/>
    </row>
    <row r="303" spans="6:7">
      <c r="F303" s="23"/>
      <c r="G303" s="23"/>
    </row>
    <row r="304" spans="6:7">
      <c r="F304" s="23"/>
      <c r="G304" s="23"/>
    </row>
    <row r="305" spans="6:7">
      <c r="F305" s="23"/>
      <c r="G305" s="23"/>
    </row>
    <row r="306" spans="6:7">
      <c r="F306" s="23"/>
      <c r="G306" s="23"/>
    </row>
    <row r="307" spans="6:7">
      <c r="F307" s="23"/>
      <c r="G307" s="23"/>
    </row>
    <row r="308" spans="6:7">
      <c r="F308" s="23"/>
      <c r="G308" s="23"/>
    </row>
    <row r="309" spans="6:7">
      <c r="F309" s="23"/>
      <c r="G309" s="23"/>
    </row>
    <row r="310" spans="6:7">
      <c r="F310" s="23"/>
      <c r="G310" s="23"/>
    </row>
    <row r="311" spans="6:7">
      <c r="F311" s="23"/>
      <c r="G311" s="23"/>
    </row>
    <row r="312" spans="6:7">
      <c r="F312" s="23"/>
      <c r="G312" s="23"/>
    </row>
    <row r="313" spans="6:7">
      <c r="F313" s="23"/>
      <c r="G313" s="23"/>
    </row>
    <row r="314" spans="6:7">
      <c r="F314" s="23"/>
      <c r="G314" s="23"/>
    </row>
    <row r="315" spans="6:7">
      <c r="F315" s="23"/>
      <c r="G315" s="23"/>
    </row>
    <row r="316" spans="6:7">
      <c r="F316" s="23"/>
      <c r="G316" s="23"/>
    </row>
    <row r="317" spans="6:7">
      <c r="F317" s="23"/>
      <c r="G317" s="23"/>
    </row>
    <row r="318" spans="6:7">
      <c r="F318" s="23"/>
      <c r="G318" s="23"/>
    </row>
    <row r="319" spans="6:7">
      <c r="F319" s="23"/>
      <c r="G319" s="23"/>
    </row>
    <row r="320" spans="6:7">
      <c r="F320" s="23"/>
      <c r="G320" s="23"/>
    </row>
    <row r="321" spans="6:7">
      <c r="F321" s="23"/>
      <c r="G321" s="23"/>
    </row>
    <row r="322" spans="6:7">
      <c r="F322" s="23"/>
      <c r="G322" s="23"/>
    </row>
    <row r="323" spans="6:7">
      <c r="F323" s="23"/>
      <c r="G323" s="23"/>
    </row>
    <row r="324" spans="6:7">
      <c r="F324" s="23"/>
      <c r="G324" s="23"/>
    </row>
    <row r="325" spans="6:7">
      <c r="F325" s="23"/>
      <c r="G325" s="23"/>
    </row>
    <row r="326" spans="6:7">
      <c r="F326" s="23"/>
      <c r="G326" s="23"/>
    </row>
    <row r="327" spans="6:7">
      <c r="F327" s="23"/>
      <c r="G327" s="23"/>
    </row>
    <row r="328" spans="6:7">
      <c r="F328" s="23"/>
      <c r="G328" s="23"/>
    </row>
    <row r="329" spans="6:7">
      <c r="F329" s="23"/>
      <c r="G329" s="23"/>
    </row>
    <row r="330" spans="6:7">
      <c r="F330" s="23"/>
      <c r="G330" s="23"/>
    </row>
    <row r="331" spans="6:7">
      <c r="F331" s="23"/>
      <c r="G331" s="23"/>
    </row>
    <row r="332" spans="6:7">
      <c r="F332" s="23"/>
      <c r="G332" s="23"/>
    </row>
    <row r="333" spans="6:7">
      <c r="F333" s="23"/>
      <c r="G333" s="23"/>
    </row>
    <row r="334" spans="6:7">
      <c r="F334" s="23"/>
      <c r="G334" s="23"/>
    </row>
    <row r="335" spans="6:7">
      <c r="F335" s="23"/>
      <c r="G335" s="23"/>
    </row>
    <row r="336" spans="6:7">
      <c r="F336" s="23"/>
      <c r="G336" s="23"/>
    </row>
    <row r="337" spans="6:7">
      <c r="F337" s="23"/>
      <c r="G337" s="23"/>
    </row>
    <row r="338" spans="6:7">
      <c r="F338" s="23"/>
      <c r="G338" s="23"/>
    </row>
    <row r="339" spans="6:7">
      <c r="F339" s="23"/>
      <c r="G339" s="23"/>
    </row>
    <row r="340" spans="6:7">
      <c r="F340" s="23"/>
      <c r="G340" s="23"/>
    </row>
    <row r="341" spans="6:7">
      <c r="F341" s="23"/>
      <c r="G341" s="23"/>
    </row>
    <row r="342" spans="6:7">
      <c r="F342" s="23"/>
      <c r="G342" s="23"/>
    </row>
    <row r="343" spans="6:7">
      <c r="F343" s="23"/>
      <c r="G343" s="23"/>
    </row>
    <row r="344" spans="6:7">
      <c r="F344" s="23"/>
      <c r="G344" s="23"/>
    </row>
    <row r="345" spans="6:7">
      <c r="F345" s="23"/>
      <c r="G345" s="23"/>
    </row>
    <row r="346" spans="6:7">
      <c r="F346" s="23"/>
      <c r="G346" s="23"/>
    </row>
    <row r="347" spans="6:7">
      <c r="F347" s="23"/>
      <c r="G347" s="23"/>
    </row>
    <row r="348" spans="6:7">
      <c r="F348" s="23"/>
      <c r="G348" s="23"/>
    </row>
    <row r="349" spans="6:7">
      <c r="F349" s="23"/>
      <c r="G349" s="23"/>
    </row>
    <row r="350" spans="6:7">
      <c r="F350" s="23"/>
      <c r="G350" s="23"/>
    </row>
    <row r="351" spans="6:7">
      <c r="F351" s="23"/>
      <c r="G351" s="23"/>
    </row>
    <row r="352" spans="6:7">
      <c r="F352" s="23"/>
      <c r="G352" s="23"/>
    </row>
    <row r="353" spans="6:7">
      <c r="F353" s="23"/>
      <c r="G353" s="23"/>
    </row>
    <row r="354" spans="6:7">
      <c r="F354" s="23"/>
      <c r="G354" s="23"/>
    </row>
    <row r="355" spans="6:7">
      <c r="F355" s="23"/>
      <c r="G355" s="23"/>
    </row>
    <row r="356" spans="6:7">
      <c r="F356" s="23"/>
      <c r="G356" s="23"/>
    </row>
    <row r="357" spans="6:7">
      <c r="F357" s="23"/>
      <c r="G357" s="23"/>
    </row>
    <row r="358" spans="6:7">
      <c r="F358" s="23"/>
      <c r="G358" s="23"/>
    </row>
    <row r="359" spans="6:7">
      <c r="F359" s="23"/>
      <c r="G359" s="23"/>
    </row>
    <row r="360" spans="6:7">
      <c r="F360" s="23"/>
      <c r="G360" s="23"/>
    </row>
    <row r="361" spans="6:7">
      <c r="F361" s="23"/>
      <c r="G361" s="23"/>
    </row>
    <row r="362" spans="6:7">
      <c r="F362" s="23"/>
      <c r="G362" s="23"/>
    </row>
    <row r="363" spans="6:7">
      <c r="F363" s="23"/>
      <c r="G363" s="23"/>
    </row>
    <row r="364" spans="6:7">
      <c r="F364" s="23"/>
      <c r="G364" s="23"/>
    </row>
    <row r="365" spans="6:7">
      <c r="F365" s="23"/>
      <c r="G365" s="23"/>
    </row>
    <row r="366" spans="6:7">
      <c r="F366" s="23"/>
      <c r="G366" s="23"/>
    </row>
    <row r="367" spans="6:7">
      <c r="F367" s="23"/>
      <c r="G367" s="23"/>
    </row>
    <row r="368" spans="6:7">
      <c r="F368" s="23"/>
      <c r="G368" s="23"/>
    </row>
    <row r="369" spans="6:7">
      <c r="F369" s="23"/>
      <c r="G369" s="23"/>
    </row>
    <row r="370" spans="6:7">
      <c r="F370" s="23"/>
      <c r="G370" s="23"/>
    </row>
    <row r="371" spans="6:7">
      <c r="F371" s="23"/>
      <c r="G371" s="23"/>
    </row>
    <row r="372" spans="6:7">
      <c r="F372" s="23"/>
      <c r="G372" s="23"/>
    </row>
    <row r="373" spans="6:7">
      <c r="F373" s="23"/>
      <c r="G373" s="23"/>
    </row>
    <row r="374" spans="6:7">
      <c r="F374" s="23"/>
      <c r="G374" s="23"/>
    </row>
    <row r="375" spans="6:7">
      <c r="F375" s="23"/>
      <c r="G375" s="23"/>
    </row>
    <row r="376" spans="6:7">
      <c r="F376" s="23"/>
      <c r="G376" s="23"/>
    </row>
    <row r="377" spans="6:7">
      <c r="F377" s="23"/>
      <c r="G377" s="23"/>
    </row>
    <row r="378" spans="6:7">
      <c r="F378" s="23"/>
      <c r="G378" s="23"/>
    </row>
    <row r="379" spans="6:7">
      <c r="F379" s="23"/>
      <c r="G379" s="23"/>
    </row>
    <row r="380" spans="6:7">
      <c r="F380" s="23"/>
      <c r="G380" s="23"/>
    </row>
    <row r="381" spans="6:7">
      <c r="F381" s="23"/>
      <c r="G381" s="23"/>
    </row>
    <row r="382" spans="6:7">
      <c r="F382" s="23"/>
      <c r="G382" s="23"/>
    </row>
    <row r="383" spans="6:7">
      <c r="F383" s="23"/>
      <c r="G383" s="23"/>
    </row>
    <row r="384" spans="6:7">
      <c r="F384" s="23"/>
      <c r="G384" s="23"/>
    </row>
    <row r="385" spans="6:7">
      <c r="F385" s="23"/>
      <c r="G385" s="23"/>
    </row>
    <row r="386" spans="6:7">
      <c r="F386" s="23"/>
      <c r="G386" s="23"/>
    </row>
    <row r="387" spans="6:7">
      <c r="F387" s="23"/>
      <c r="G387" s="23"/>
    </row>
    <row r="388" spans="6:7">
      <c r="F388" s="23"/>
      <c r="G388" s="23"/>
    </row>
    <row r="389" spans="6:7">
      <c r="F389" s="23"/>
      <c r="G389" s="23"/>
    </row>
    <row r="390" spans="6:7">
      <c r="F390" s="23"/>
      <c r="G390" s="23"/>
    </row>
    <row r="391" spans="6:7">
      <c r="F391" s="23"/>
      <c r="G391" s="23"/>
    </row>
    <row r="392" spans="6:7">
      <c r="F392" s="23"/>
      <c r="G392" s="23"/>
    </row>
    <row r="393" spans="6:7">
      <c r="F393" s="23"/>
      <c r="G393" s="23"/>
    </row>
    <row r="394" spans="6:7">
      <c r="F394" s="23"/>
      <c r="G394" s="23"/>
    </row>
    <row r="395" spans="6:7">
      <c r="F395" s="23"/>
      <c r="G395" s="23"/>
    </row>
    <row r="396" spans="6:7">
      <c r="F396" s="23"/>
      <c r="G396" s="23"/>
    </row>
    <row r="397" spans="6:7">
      <c r="F397" s="23"/>
      <c r="G397" s="23"/>
    </row>
    <row r="398" spans="6:7">
      <c r="F398" s="23"/>
      <c r="G398" s="23"/>
    </row>
    <row r="399" spans="6:7">
      <c r="F399" s="23"/>
      <c r="G399" s="23"/>
    </row>
    <row r="400" spans="6:7">
      <c r="F400" s="23"/>
      <c r="G400" s="23"/>
    </row>
    <row r="401" spans="6:7">
      <c r="F401" s="23"/>
      <c r="G401" s="23"/>
    </row>
    <row r="402" spans="6:7">
      <c r="F402" s="23"/>
      <c r="G402" s="23"/>
    </row>
    <row r="403" spans="6:7">
      <c r="F403" s="23"/>
      <c r="G403" s="23"/>
    </row>
    <row r="404" spans="6:7">
      <c r="F404" s="23"/>
      <c r="G404" s="23"/>
    </row>
    <row r="405" spans="6:7">
      <c r="F405" s="23"/>
      <c r="G405" s="23"/>
    </row>
    <row r="406" spans="6:7">
      <c r="F406" s="23"/>
      <c r="G406" s="23"/>
    </row>
    <row r="407" spans="6:7">
      <c r="F407" s="23"/>
      <c r="G407" s="23"/>
    </row>
    <row r="408" spans="6:7">
      <c r="F408" s="23"/>
      <c r="G408" s="23"/>
    </row>
    <row r="409" spans="6:7">
      <c r="F409" s="23"/>
      <c r="G409" s="23"/>
    </row>
    <row r="410" spans="6:7">
      <c r="F410" s="23"/>
      <c r="G410" s="23"/>
    </row>
    <row r="411" spans="6:7">
      <c r="F411" s="23"/>
      <c r="G411" s="23"/>
    </row>
    <row r="412" spans="6:7">
      <c r="F412" s="23"/>
      <c r="G412" s="23"/>
    </row>
    <row r="413" spans="6:7">
      <c r="F413" s="23"/>
      <c r="G413" s="23"/>
    </row>
    <row r="414" spans="6:7">
      <c r="F414" s="23"/>
      <c r="G414" s="23"/>
    </row>
    <row r="415" spans="6:7">
      <c r="F415" s="23"/>
      <c r="G415" s="23"/>
    </row>
    <row r="416" spans="6:7">
      <c r="F416" s="23"/>
      <c r="G416" s="23"/>
    </row>
    <row r="417" spans="6:7">
      <c r="F417" s="23"/>
      <c r="G417" s="23"/>
    </row>
    <row r="418" spans="6:7">
      <c r="F418" s="23"/>
      <c r="G418" s="23"/>
    </row>
    <row r="419" spans="6:7">
      <c r="F419" s="23"/>
      <c r="G419" s="23"/>
    </row>
    <row r="420" spans="6:7">
      <c r="F420" s="23"/>
      <c r="G420" s="23"/>
    </row>
    <row r="421" spans="6:7">
      <c r="F421" s="23"/>
      <c r="G421" s="23"/>
    </row>
    <row r="422" spans="6:7">
      <c r="F422" s="23"/>
      <c r="G422" s="23"/>
    </row>
    <row r="423" spans="6:7">
      <c r="F423" s="23"/>
      <c r="G423" s="23"/>
    </row>
    <row r="424" spans="6:7">
      <c r="F424" s="23"/>
      <c r="G424" s="23"/>
    </row>
    <row r="425" spans="6:7">
      <c r="F425" s="23"/>
      <c r="G425" s="23"/>
    </row>
    <row r="426" spans="6:7">
      <c r="F426" s="23"/>
      <c r="G426" s="23"/>
    </row>
    <row r="427" spans="6:7">
      <c r="F427" s="23"/>
      <c r="G427" s="23"/>
    </row>
    <row r="428" spans="6:7">
      <c r="F428" s="23"/>
      <c r="G428" s="23"/>
    </row>
    <row r="429" spans="6:7">
      <c r="F429" s="23"/>
      <c r="G429" s="23"/>
    </row>
    <row r="430" spans="6:7">
      <c r="F430" s="23"/>
      <c r="G430" s="23"/>
    </row>
    <row r="431" spans="6:7">
      <c r="F431" s="23"/>
      <c r="G431" s="23"/>
    </row>
    <row r="432" spans="6:7">
      <c r="F432" s="23"/>
      <c r="G432" s="23"/>
    </row>
    <row r="433" spans="6:7">
      <c r="F433" s="23"/>
      <c r="G433" s="23"/>
    </row>
    <row r="434" spans="6:7">
      <c r="F434" s="23"/>
      <c r="G434" s="23"/>
    </row>
    <row r="435" spans="6:7">
      <c r="F435" s="23"/>
      <c r="G435" s="23"/>
    </row>
    <row r="436" spans="6:7">
      <c r="F436" s="23"/>
      <c r="G436" s="23"/>
    </row>
    <row r="437" spans="6:7">
      <c r="F437" s="23"/>
      <c r="G437" s="23"/>
    </row>
    <row r="438" spans="6:7">
      <c r="F438" s="23"/>
      <c r="G438" s="23"/>
    </row>
    <row r="439" spans="6:7">
      <c r="F439" s="23"/>
      <c r="G439" s="23"/>
    </row>
    <row r="440" spans="6:7">
      <c r="F440" s="23"/>
      <c r="G440" s="23"/>
    </row>
    <row r="441" spans="6:7">
      <c r="F441" s="23"/>
      <c r="G441" s="23"/>
    </row>
    <row r="442" spans="6:7">
      <c r="F442" s="23"/>
      <c r="G442" s="23"/>
    </row>
    <row r="443" spans="6:7">
      <c r="F443" s="23"/>
      <c r="G443" s="23"/>
    </row>
    <row r="444" spans="6:7">
      <c r="F444" s="23"/>
      <c r="G444" s="23"/>
    </row>
    <row r="445" spans="6:7">
      <c r="F445" s="23"/>
      <c r="G445" s="23"/>
    </row>
    <row r="446" spans="6:7">
      <c r="F446" s="23"/>
      <c r="G446" s="23"/>
    </row>
    <row r="447" spans="6:7">
      <c r="F447" s="23"/>
      <c r="G447" s="23"/>
    </row>
    <row r="448" spans="6:7">
      <c r="F448" s="23"/>
      <c r="G448" s="23"/>
    </row>
    <row r="449" spans="6:7">
      <c r="F449" s="23"/>
      <c r="G449" s="23"/>
    </row>
    <row r="450" spans="6:7">
      <c r="F450" s="23"/>
      <c r="G450" s="23"/>
    </row>
    <row r="451" spans="6:7">
      <c r="F451" s="23"/>
      <c r="G451" s="23"/>
    </row>
    <row r="452" spans="6:7">
      <c r="F452" s="23"/>
      <c r="G452" s="23"/>
    </row>
    <row r="453" spans="6:7">
      <c r="F453" s="23"/>
      <c r="G453" s="23"/>
    </row>
    <row r="454" spans="6:7">
      <c r="F454" s="23"/>
      <c r="G454" s="23"/>
    </row>
    <row r="455" spans="6:7">
      <c r="F455" s="23"/>
      <c r="G455" s="23"/>
    </row>
    <row r="456" spans="6:7">
      <c r="F456" s="23"/>
      <c r="G456" s="23"/>
    </row>
    <row r="457" spans="6:7">
      <c r="F457" s="23"/>
      <c r="G457" s="23"/>
    </row>
    <row r="458" spans="6:7">
      <c r="F458" s="23"/>
      <c r="G458" s="23"/>
    </row>
    <row r="459" spans="6:7">
      <c r="F459" s="23"/>
      <c r="G459" s="23"/>
    </row>
    <row r="460" spans="6:7">
      <c r="F460" s="23"/>
      <c r="G460" s="23"/>
    </row>
    <row r="461" spans="6:7">
      <c r="F461" s="23"/>
      <c r="G461" s="23"/>
    </row>
    <row r="462" spans="6:7">
      <c r="F462" s="23"/>
      <c r="G462" s="23"/>
    </row>
    <row r="463" spans="6:7">
      <c r="F463" s="23"/>
      <c r="G463" s="23"/>
    </row>
    <row r="464" spans="6:7">
      <c r="F464" s="23"/>
      <c r="G464" s="23"/>
    </row>
    <row r="465" spans="6:7">
      <c r="F465" s="23"/>
      <c r="G465" s="23"/>
    </row>
    <row r="466" spans="6:7">
      <c r="F466" s="23"/>
      <c r="G466" s="23"/>
    </row>
    <row r="467" spans="6:7">
      <c r="F467" s="23"/>
      <c r="G467" s="23"/>
    </row>
    <row r="468" spans="6:7">
      <c r="F468" s="23"/>
      <c r="G468" s="23"/>
    </row>
    <row r="469" spans="6:7">
      <c r="F469" s="23"/>
      <c r="G469" s="23"/>
    </row>
    <row r="470" spans="6:7">
      <c r="F470" s="23"/>
      <c r="G470" s="23"/>
    </row>
    <row r="471" spans="6:7">
      <c r="F471" s="23"/>
      <c r="G471" s="23"/>
    </row>
    <row r="472" spans="6:7">
      <c r="F472" s="23"/>
      <c r="G472" s="23"/>
    </row>
    <row r="473" spans="6:7">
      <c r="F473" s="23"/>
      <c r="G473" s="23"/>
    </row>
    <row r="474" spans="6:7">
      <c r="F474" s="23"/>
      <c r="G474" s="23"/>
    </row>
    <row r="475" spans="6:7">
      <c r="F475" s="23"/>
      <c r="G475" s="23"/>
    </row>
    <row r="476" spans="6:7">
      <c r="F476" s="23"/>
      <c r="G476" s="23"/>
    </row>
    <row r="477" spans="6:7">
      <c r="F477" s="23"/>
      <c r="G477" s="23"/>
    </row>
    <row r="478" spans="6:7">
      <c r="F478" s="23"/>
      <c r="G478" s="23"/>
    </row>
    <row r="479" spans="6:7">
      <c r="F479" s="23"/>
      <c r="G479" s="23"/>
    </row>
    <row r="480" spans="6:7">
      <c r="F480" s="23"/>
      <c r="G480" s="23"/>
    </row>
    <row r="481" spans="6:7">
      <c r="F481" s="23"/>
      <c r="G481" s="23"/>
    </row>
    <row r="482" spans="6:7">
      <c r="F482" s="23"/>
      <c r="G482" s="23"/>
    </row>
    <row r="483" spans="6:7">
      <c r="F483" s="23"/>
      <c r="G483" s="23"/>
    </row>
    <row r="484" spans="6:7">
      <c r="F484" s="23"/>
      <c r="G484" s="23"/>
    </row>
    <row r="485" spans="6:7">
      <c r="F485" s="23"/>
      <c r="G485" s="23"/>
    </row>
    <row r="486" spans="6:7">
      <c r="F486" s="23"/>
      <c r="G486" s="23"/>
    </row>
    <row r="487" spans="6:7">
      <c r="F487" s="23"/>
      <c r="G487" s="23"/>
    </row>
    <row r="488" spans="6:7">
      <c r="F488" s="23"/>
      <c r="G488" s="23"/>
    </row>
    <row r="489" spans="6:7">
      <c r="F489" s="23"/>
      <c r="G489" s="23"/>
    </row>
    <row r="490" spans="6:7">
      <c r="F490" s="23"/>
      <c r="G490" s="23"/>
    </row>
    <row r="491" spans="6:7">
      <c r="F491" s="23"/>
      <c r="G491" s="23"/>
    </row>
    <row r="492" spans="6:7">
      <c r="F492" s="23"/>
      <c r="G492" s="23"/>
    </row>
    <row r="493" spans="6:7">
      <c r="F493" s="23"/>
      <c r="G493" s="23"/>
    </row>
    <row r="494" spans="6:7">
      <c r="F494" s="23"/>
      <c r="G494" s="23"/>
    </row>
    <row r="495" spans="6:7">
      <c r="F495" s="23"/>
      <c r="G495" s="23"/>
    </row>
    <row r="496" spans="6:7">
      <c r="F496" s="23"/>
      <c r="G496" s="23"/>
    </row>
    <row r="497" spans="6:7">
      <c r="F497" s="23"/>
      <c r="G497" s="23"/>
    </row>
    <row r="498" spans="6:7">
      <c r="F498" s="23"/>
      <c r="G498" s="23"/>
    </row>
    <row r="499" spans="6:7">
      <c r="F499" s="23"/>
      <c r="G499" s="23"/>
    </row>
    <row r="500" spans="6:7">
      <c r="F500" s="23"/>
      <c r="G500" s="23"/>
    </row>
    <row r="501" spans="6:7">
      <c r="F501" s="23"/>
      <c r="G501" s="23"/>
    </row>
    <row r="502" spans="6:7">
      <c r="F502" s="23"/>
      <c r="G502" s="23"/>
    </row>
    <row r="503" spans="6:7">
      <c r="F503" s="23"/>
      <c r="G503" s="23"/>
    </row>
    <row r="504" spans="6:7">
      <c r="F504" s="23"/>
      <c r="G504" s="23"/>
    </row>
    <row r="505" spans="6:7">
      <c r="F505" s="23"/>
      <c r="G505" s="23"/>
    </row>
    <row r="506" spans="6:7">
      <c r="F506" s="23"/>
      <c r="G506" s="23"/>
    </row>
    <row r="507" spans="6:7">
      <c r="F507" s="23"/>
      <c r="G507" s="23"/>
    </row>
    <row r="508" spans="6:7">
      <c r="F508" s="23"/>
      <c r="G508" s="23"/>
    </row>
    <row r="509" spans="6:7">
      <c r="F509" s="23"/>
      <c r="G509" s="23"/>
    </row>
    <row r="510" spans="6:7">
      <c r="F510" s="23"/>
      <c r="G510" s="23"/>
    </row>
    <row r="511" spans="6:7">
      <c r="F511" s="23"/>
      <c r="G511" s="23"/>
    </row>
    <row r="512" spans="6:7">
      <c r="F512" s="23"/>
      <c r="G512" s="23"/>
    </row>
    <row r="513" spans="6:7">
      <c r="F513" s="23"/>
      <c r="G513" s="23"/>
    </row>
    <row r="514" spans="6:7">
      <c r="F514" s="23"/>
      <c r="G514" s="23"/>
    </row>
    <row r="515" spans="6:7">
      <c r="F515" s="23"/>
      <c r="G515" s="23"/>
    </row>
    <row r="516" spans="6:7">
      <c r="F516" s="23"/>
      <c r="G516" s="23"/>
    </row>
    <row r="517" spans="6:7">
      <c r="F517" s="23"/>
      <c r="G517" s="23"/>
    </row>
    <row r="518" spans="6:7">
      <c r="F518" s="23"/>
      <c r="G518" s="23"/>
    </row>
    <row r="519" spans="6:7">
      <c r="F519" s="23"/>
      <c r="G519" s="23"/>
    </row>
    <row r="520" spans="6:7">
      <c r="F520" s="23"/>
      <c r="G520" s="23"/>
    </row>
    <row r="521" spans="6:7">
      <c r="F521" s="23"/>
      <c r="G521" s="23"/>
    </row>
    <row r="522" spans="6:7">
      <c r="F522" s="23"/>
      <c r="G522" s="23"/>
    </row>
    <row r="523" spans="6:7">
      <c r="F523" s="23"/>
      <c r="G523" s="23"/>
    </row>
    <row r="524" spans="6:7">
      <c r="F524" s="23"/>
      <c r="G524" s="23"/>
    </row>
    <row r="525" spans="6:7">
      <c r="F525" s="23"/>
      <c r="G525" s="23"/>
    </row>
    <row r="526" spans="6:7">
      <c r="F526" s="23"/>
      <c r="G526" s="23"/>
    </row>
    <row r="527" spans="6:7">
      <c r="F527" s="23"/>
      <c r="G527" s="23"/>
    </row>
    <row r="528" spans="6:7">
      <c r="F528" s="23"/>
      <c r="G528" s="23"/>
    </row>
    <row r="529" spans="6:7">
      <c r="F529" s="23"/>
      <c r="G529" s="23"/>
    </row>
    <row r="530" spans="6:7">
      <c r="F530" s="23"/>
      <c r="G530" s="23"/>
    </row>
    <row r="531" spans="6:7">
      <c r="F531" s="23"/>
      <c r="G531" s="23"/>
    </row>
    <row r="532" spans="6:7">
      <c r="F532" s="23"/>
      <c r="G532" s="23"/>
    </row>
    <row r="533" spans="6:7">
      <c r="F533" s="23"/>
      <c r="G533" s="23"/>
    </row>
    <row r="534" spans="6:7">
      <c r="F534" s="23"/>
      <c r="G534" s="23"/>
    </row>
    <row r="535" spans="6:7">
      <c r="F535" s="23"/>
      <c r="G535" s="23"/>
    </row>
    <row r="536" spans="6:7">
      <c r="F536" s="23"/>
      <c r="G536" s="23"/>
    </row>
    <row r="537" spans="6:7">
      <c r="F537" s="23"/>
      <c r="G537" s="23"/>
    </row>
    <row r="538" spans="6:7">
      <c r="F538" s="23"/>
      <c r="G538" s="23"/>
    </row>
    <row r="539" spans="6:7">
      <c r="F539" s="23"/>
      <c r="G539" s="23"/>
    </row>
    <row r="540" spans="6:7">
      <c r="F540" s="23"/>
      <c r="G540" s="23"/>
    </row>
    <row r="541" spans="6:7">
      <c r="F541" s="23"/>
      <c r="G541" s="23"/>
    </row>
    <row r="542" spans="6:7">
      <c r="F542" s="23"/>
      <c r="G542" s="23"/>
    </row>
    <row r="543" spans="6:7">
      <c r="F543" s="23"/>
      <c r="G543" s="23"/>
    </row>
    <row r="544" spans="6:7">
      <c r="F544" s="23"/>
      <c r="G544" s="23"/>
    </row>
    <row r="545" spans="6:7">
      <c r="F545" s="23"/>
      <c r="G545" s="23"/>
    </row>
    <row r="546" spans="6:7">
      <c r="F546" s="23"/>
      <c r="G546" s="23"/>
    </row>
    <row r="547" spans="6:7">
      <c r="F547" s="23"/>
      <c r="G547" s="23"/>
    </row>
    <row r="548" spans="6:7">
      <c r="F548" s="23"/>
      <c r="G548" s="23"/>
    </row>
    <row r="549" spans="6:7">
      <c r="F549" s="23"/>
      <c r="G549" s="23"/>
    </row>
    <row r="550" spans="6:7">
      <c r="F550" s="23"/>
      <c r="G550" s="23"/>
    </row>
    <row r="551" spans="6:7">
      <c r="F551" s="23"/>
      <c r="G551" s="23"/>
    </row>
    <row r="552" spans="6:7">
      <c r="F552" s="23"/>
      <c r="G552" s="23"/>
    </row>
    <row r="553" spans="6:7">
      <c r="F553" s="23"/>
      <c r="G553" s="23"/>
    </row>
    <row r="554" spans="6:7">
      <c r="F554" s="23"/>
      <c r="G554" s="23"/>
    </row>
    <row r="555" spans="6:7">
      <c r="F555" s="23"/>
      <c r="G555" s="23"/>
    </row>
    <row r="556" spans="6:7">
      <c r="F556" s="23"/>
      <c r="G556" s="23"/>
    </row>
    <row r="557" spans="6:7">
      <c r="F557" s="23"/>
      <c r="G557" s="23"/>
    </row>
    <row r="558" spans="6:7">
      <c r="F558" s="23"/>
      <c r="G558" s="23"/>
    </row>
    <row r="559" spans="6:7">
      <c r="F559" s="23"/>
      <c r="G559" s="23"/>
    </row>
    <row r="560" spans="6:7">
      <c r="F560" s="23"/>
      <c r="G560" s="23"/>
    </row>
    <row r="561" spans="6:7">
      <c r="F561" s="23"/>
      <c r="G561" s="23"/>
    </row>
    <row r="562" spans="6:7">
      <c r="F562" s="23"/>
      <c r="G562" s="23"/>
    </row>
    <row r="563" spans="6:7">
      <c r="F563" s="23"/>
      <c r="G563" s="23"/>
    </row>
    <row r="564" spans="6:7">
      <c r="F564" s="23"/>
      <c r="G564" s="23"/>
    </row>
    <row r="565" spans="6:7">
      <c r="F565" s="23"/>
      <c r="G565" s="23"/>
    </row>
    <row r="566" spans="6:7">
      <c r="F566" s="23"/>
      <c r="G566" s="23"/>
    </row>
    <row r="567" spans="6:7">
      <c r="F567" s="23"/>
      <c r="G567" s="23"/>
    </row>
    <row r="568" spans="6:7">
      <c r="F568" s="23"/>
      <c r="G568" s="23"/>
    </row>
    <row r="569" spans="6:7">
      <c r="F569" s="23"/>
      <c r="G569" s="23"/>
    </row>
    <row r="570" spans="6:7">
      <c r="F570" s="23"/>
      <c r="G570" s="23"/>
    </row>
    <row r="571" spans="6:7">
      <c r="F571" s="23"/>
      <c r="G571" s="23"/>
    </row>
    <row r="572" spans="6:7">
      <c r="F572" s="23"/>
      <c r="G572" s="23"/>
    </row>
    <row r="573" spans="6:7">
      <c r="F573" s="23"/>
      <c r="G573" s="23"/>
    </row>
    <row r="574" spans="6:7">
      <c r="F574" s="23"/>
      <c r="G574" s="23"/>
    </row>
    <row r="575" spans="6:7">
      <c r="F575" s="23"/>
      <c r="G575" s="23"/>
    </row>
    <row r="576" spans="6:7">
      <c r="F576" s="23"/>
      <c r="G576" s="23"/>
    </row>
    <row r="577" spans="6:7">
      <c r="F577" s="23"/>
      <c r="G577" s="23"/>
    </row>
    <row r="578" spans="6:7">
      <c r="F578" s="23"/>
      <c r="G578" s="23"/>
    </row>
    <row r="579" spans="6:7">
      <c r="F579" s="23"/>
      <c r="G579" s="23"/>
    </row>
    <row r="580" spans="6:7">
      <c r="F580" s="23"/>
      <c r="G580" s="23"/>
    </row>
    <row r="581" spans="6:7">
      <c r="F581" s="23"/>
      <c r="G581" s="23"/>
    </row>
    <row r="582" spans="6:7">
      <c r="F582" s="23"/>
      <c r="G582" s="23"/>
    </row>
    <row r="583" spans="6:7">
      <c r="F583" s="23"/>
      <c r="G583" s="23"/>
    </row>
    <row r="584" spans="6:7">
      <c r="F584" s="23"/>
      <c r="G584" s="23"/>
    </row>
    <row r="585" spans="6:7">
      <c r="F585" s="23"/>
      <c r="G585" s="23"/>
    </row>
    <row r="586" spans="6:7">
      <c r="F586" s="23"/>
      <c r="G586" s="23"/>
    </row>
    <row r="587" spans="6:7">
      <c r="F587" s="23"/>
      <c r="G587" s="23"/>
    </row>
    <row r="588" spans="6:7">
      <c r="F588" s="23"/>
      <c r="G588" s="23"/>
    </row>
    <row r="589" spans="6:7">
      <c r="F589" s="23"/>
      <c r="G589" s="23"/>
    </row>
    <row r="590" spans="6:7">
      <c r="F590" s="23"/>
      <c r="G590" s="23"/>
    </row>
    <row r="591" spans="6:7">
      <c r="F591" s="23"/>
      <c r="G591" s="23"/>
    </row>
    <row r="592" spans="6:7">
      <c r="F592" s="23"/>
      <c r="G592" s="23"/>
    </row>
    <row r="593" spans="6:7">
      <c r="F593" s="23"/>
      <c r="G593" s="23"/>
    </row>
    <row r="594" spans="6:7">
      <c r="F594" s="23"/>
      <c r="G594" s="23"/>
    </row>
    <row r="595" spans="6:7">
      <c r="F595" s="23"/>
      <c r="G595" s="23"/>
    </row>
    <row r="596" spans="6:7">
      <c r="F596" s="23"/>
      <c r="G596" s="23"/>
    </row>
    <row r="597" spans="6:7">
      <c r="F597" s="23"/>
      <c r="G597" s="23"/>
    </row>
    <row r="598" spans="6:7">
      <c r="F598" s="23"/>
      <c r="G598" s="23"/>
    </row>
    <row r="599" spans="6:7">
      <c r="F599" s="23"/>
      <c r="G599" s="23"/>
    </row>
    <row r="600" spans="6:7">
      <c r="F600" s="23"/>
      <c r="G600" s="23"/>
    </row>
    <row r="601" spans="6:7">
      <c r="F601" s="23"/>
      <c r="G601" s="23"/>
    </row>
    <row r="602" spans="6:7">
      <c r="F602" s="23"/>
      <c r="G602" s="23"/>
    </row>
    <row r="603" spans="6:7">
      <c r="F603" s="23"/>
      <c r="G603" s="23"/>
    </row>
    <row r="604" spans="6:7">
      <c r="F604" s="23"/>
      <c r="G604" s="23"/>
    </row>
    <row r="605" spans="6:7">
      <c r="F605" s="23"/>
      <c r="G605" s="23"/>
    </row>
    <row r="606" spans="6:7">
      <c r="F606" s="23"/>
      <c r="G606" s="23"/>
    </row>
    <row r="607" spans="6:7">
      <c r="F607" s="23"/>
      <c r="G607" s="23"/>
    </row>
    <row r="608" spans="6:7">
      <c r="F608" s="23"/>
      <c r="G608" s="23"/>
    </row>
    <row r="609" spans="6:7">
      <c r="F609" s="23"/>
      <c r="G609" s="23"/>
    </row>
    <row r="610" spans="6:7">
      <c r="F610" s="23"/>
      <c r="G610" s="23"/>
    </row>
    <row r="611" spans="6:7">
      <c r="F611" s="23"/>
      <c r="G611" s="23"/>
    </row>
    <row r="612" spans="6:7">
      <c r="F612" s="23"/>
      <c r="G612" s="23"/>
    </row>
    <row r="613" spans="6:7">
      <c r="F613" s="23"/>
      <c r="G613" s="23"/>
    </row>
    <row r="614" spans="6:7">
      <c r="F614" s="23"/>
      <c r="G614" s="23"/>
    </row>
    <row r="615" spans="6:7">
      <c r="F615" s="23"/>
      <c r="G615" s="23"/>
    </row>
    <row r="616" spans="6:7">
      <c r="F616" s="23"/>
      <c r="G616" s="23"/>
    </row>
    <row r="617" spans="6:7">
      <c r="F617" s="23"/>
      <c r="G617" s="23"/>
    </row>
    <row r="618" spans="6:7">
      <c r="F618" s="23"/>
      <c r="G618" s="23"/>
    </row>
    <row r="619" spans="6:7">
      <c r="F619" s="23"/>
      <c r="G619" s="23"/>
    </row>
    <row r="620" spans="6:7">
      <c r="F620" s="23"/>
      <c r="G620" s="23"/>
    </row>
    <row r="621" spans="6:7">
      <c r="F621" s="23"/>
      <c r="G621" s="23"/>
    </row>
    <row r="622" spans="6:7">
      <c r="F622" s="23"/>
      <c r="G622" s="23"/>
    </row>
    <row r="623" spans="6:7">
      <c r="F623" s="23"/>
      <c r="G623" s="23"/>
    </row>
    <row r="624" spans="6:7">
      <c r="F624" s="23"/>
      <c r="G624" s="23"/>
    </row>
    <row r="625" spans="6:7">
      <c r="F625" s="23"/>
      <c r="G625" s="23"/>
    </row>
    <row r="626" spans="6:7">
      <c r="F626" s="23"/>
      <c r="G626" s="23"/>
    </row>
    <row r="627" spans="6:7">
      <c r="F627" s="23"/>
      <c r="G627" s="23"/>
    </row>
    <row r="628" spans="6:7">
      <c r="F628" s="23"/>
      <c r="G628" s="23"/>
    </row>
    <row r="629" spans="6:7">
      <c r="F629" s="23"/>
      <c r="G629" s="23"/>
    </row>
    <row r="630" spans="6:7">
      <c r="F630" s="23"/>
      <c r="G630" s="23"/>
    </row>
    <row r="631" spans="6:7">
      <c r="F631" s="23"/>
      <c r="G631" s="23"/>
    </row>
    <row r="632" spans="6:7">
      <c r="F632" s="23"/>
      <c r="G632" s="23"/>
    </row>
    <row r="633" spans="6:7">
      <c r="F633" s="23"/>
      <c r="G633" s="23"/>
    </row>
    <row r="634" spans="6:7">
      <c r="F634" s="23"/>
      <c r="G634" s="23"/>
    </row>
    <row r="635" spans="6:7">
      <c r="F635" s="23"/>
      <c r="G635" s="23"/>
    </row>
    <row r="636" spans="6:7">
      <c r="F636" s="23"/>
      <c r="G636" s="23"/>
    </row>
    <row r="637" spans="6:7">
      <c r="F637" s="23"/>
      <c r="G637" s="23"/>
    </row>
    <row r="638" spans="6:7">
      <c r="F638" s="23"/>
      <c r="G638" s="23"/>
    </row>
    <row r="639" spans="6:7">
      <c r="F639" s="23"/>
      <c r="G639" s="23"/>
    </row>
    <row r="640" spans="6:7">
      <c r="F640" s="23"/>
      <c r="G640" s="23"/>
    </row>
    <row r="641" spans="6:7">
      <c r="F641" s="23"/>
      <c r="G641" s="23"/>
    </row>
    <row r="642" spans="6:7">
      <c r="F642" s="23"/>
      <c r="G642" s="23"/>
    </row>
    <row r="643" spans="6:7">
      <c r="F643" s="23"/>
      <c r="G643" s="23"/>
    </row>
    <row r="644" spans="6:7">
      <c r="F644" s="23"/>
      <c r="G644" s="23"/>
    </row>
    <row r="645" spans="6:7">
      <c r="F645" s="23"/>
      <c r="G645" s="23"/>
    </row>
    <row r="646" spans="6:7">
      <c r="F646" s="23"/>
      <c r="G646" s="23"/>
    </row>
    <row r="647" spans="6:7">
      <c r="F647" s="23"/>
      <c r="G647" s="23"/>
    </row>
    <row r="648" spans="6:7">
      <c r="F648" s="23"/>
      <c r="G648" s="23"/>
    </row>
    <row r="649" spans="6:7">
      <c r="F649" s="23"/>
      <c r="G649" s="23"/>
    </row>
    <row r="650" spans="6:7">
      <c r="F650" s="23"/>
      <c r="G650" s="23"/>
    </row>
    <row r="651" spans="6:7">
      <c r="F651" s="23"/>
      <c r="G651" s="23"/>
    </row>
    <row r="652" spans="6:7">
      <c r="F652" s="23"/>
      <c r="G652" s="23"/>
    </row>
    <row r="653" spans="6:7">
      <c r="F653" s="23"/>
      <c r="G653" s="23"/>
    </row>
    <row r="654" spans="6:7">
      <c r="F654" s="23"/>
      <c r="G654" s="23"/>
    </row>
    <row r="655" spans="6:7">
      <c r="F655" s="23"/>
      <c r="G655" s="23"/>
    </row>
    <row r="656" spans="6:7">
      <c r="F656" s="23"/>
      <c r="G656" s="23"/>
    </row>
    <row r="657" spans="6:7">
      <c r="F657" s="23"/>
      <c r="G657" s="23"/>
    </row>
    <row r="658" spans="6:7">
      <c r="F658" s="23"/>
      <c r="G658" s="23"/>
    </row>
    <row r="659" spans="6:7">
      <c r="F659" s="23"/>
      <c r="G659" s="23"/>
    </row>
    <row r="660" spans="6:7">
      <c r="F660" s="23"/>
      <c r="G660" s="23"/>
    </row>
    <row r="661" spans="6:7">
      <c r="F661" s="23"/>
      <c r="G661" s="23"/>
    </row>
    <row r="662" spans="6:7">
      <c r="F662" s="23"/>
      <c r="G662" s="23"/>
    </row>
    <row r="663" spans="6:7">
      <c r="F663" s="23"/>
      <c r="G663" s="23"/>
    </row>
    <row r="664" spans="6:7">
      <c r="F664" s="23"/>
      <c r="G664" s="23"/>
    </row>
    <row r="665" spans="6:7">
      <c r="F665" s="23"/>
      <c r="G665" s="23"/>
    </row>
    <row r="666" spans="6:7">
      <c r="F666" s="23"/>
      <c r="G666" s="23"/>
    </row>
    <row r="667" spans="6:7">
      <c r="F667" s="23"/>
      <c r="G667" s="23"/>
    </row>
    <row r="668" spans="6:7">
      <c r="F668" s="23"/>
      <c r="G668" s="23"/>
    </row>
    <row r="669" spans="6:7">
      <c r="F669" s="23"/>
      <c r="G669" s="23"/>
    </row>
    <row r="670" spans="6:7">
      <c r="F670" s="23"/>
      <c r="G670" s="23"/>
    </row>
    <row r="671" spans="6:7">
      <c r="F671" s="23"/>
      <c r="G671" s="23"/>
    </row>
    <row r="672" spans="6:7">
      <c r="F672" s="23"/>
      <c r="G672" s="23"/>
    </row>
    <row r="673" spans="6:7">
      <c r="F673" s="23"/>
      <c r="G673" s="23"/>
    </row>
    <row r="674" spans="6:7">
      <c r="F674" s="23"/>
      <c r="G674" s="23"/>
    </row>
    <row r="675" spans="6:7">
      <c r="F675" s="23"/>
      <c r="G675" s="23"/>
    </row>
    <row r="676" spans="6:7">
      <c r="F676" s="23"/>
      <c r="G676" s="23"/>
    </row>
    <row r="677" spans="6:7">
      <c r="F677" s="23"/>
      <c r="G677" s="23"/>
    </row>
    <row r="678" spans="6:7">
      <c r="F678" s="23"/>
      <c r="G678" s="23"/>
    </row>
    <row r="679" spans="6:7">
      <c r="F679" s="23"/>
      <c r="G679" s="23"/>
    </row>
    <row r="680" spans="6:7">
      <c r="F680" s="23"/>
      <c r="G680" s="23"/>
    </row>
    <row r="681" spans="6:7">
      <c r="F681" s="23"/>
      <c r="G681" s="23"/>
    </row>
    <row r="682" spans="6:7">
      <c r="F682" s="23"/>
      <c r="G682" s="23"/>
    </row>
    <row r="683" spans="6:7">
      <c r="F683" s="23"/>
      <c r="G683" s="23"/>
    </row>
    <row r="684" spans="6:7">
      <c r="F684" s="23"/>
      <c r="G684" s="23"/>
    </row>
    <row r="685" spans="6:7">
      <c r="F685" s="23"/>
      <c r="G685" s="23"/>
    </row>
    <row r="686" spans="6:7">
      <c r="F686" s="23"/>
      <c r="G686" s="23"/>
    </row>
    <row r="687" spans="6:7">
      <c r="F687" s="23"/>
      <c r="G687" s="23"/>
    </row>
    <row r="688" spans="6:7">
      <c r="F688" s="23"/>
      <c r="G688" s="23"/>
    </row>
    <row r="689" spans="6:7">
      <c r="F689" s="23"/>
      <c r="G689" s="23"/>
    </row>
    <row r="690" spans="6:7">
      <c r="F690" s="23"/>
      <c r="G690" s="23"/>
    </row>
    <row r="691" spans="6:7">
      <c r="F691" s="23"/>
      <c r="G691" s="23"/>
    </row>
    <row r="692" spans="6:7">
      <c r="F692" s="23"/>
      <c r="G692" s="23"/>
    </row>
    <row r="693" spans="6:7">
      <c r="F693" s="23"/>
      <c r="G693" s="23"/>
    </row>
    <row r="694" spans="6:7">
      <c r="F694" s="23"/>
      <c r="G694" s="23"/>
    </row>
    <row r="695" spans="6:7">
      <c r="F695" s="23"/>
      <c r="G695" s="23"/>
    </row>
    <row r="696" spans="6:7">
      <c r="F696" s="23"/>
      <c r="G696" s="23"/>
    </row>
    <row r="697" spans="6:7">
      <c r="F697" s="23"/>
      <c r="G697" s="23"/>
    </row>
    <row r="698" spans="6:7">
      <c r="F698" s="23"/>
      <c r="G698" s="23"/>
    </row>
    <row r="699" spans="6:7">
      <c r="F699" s="23"/>
      <c r="G699" s="23"/>
    </row>
    <row r="700" spans="6:7">
      <c r="F700" s="23"/>
      <c r="G700" s="23"/>
    </row>
    <row r="701" spans="6:7">
      <c r="F701" s="23"/>
      <c r="G701" s="23"/>
    </row>
    <row r="702" spans="6:7">
      <c r="F702" s="23"/>
      <c r="G702" s="23"/>
    </row>
    <row r="703" spans="6:7">
      <c r="F703" s="23"/>
      <c r="G703" s="23"/>
    </row>
    <row r="704" spans="6:7">
      <c r="F704" s="23"/>
      <c r="G704" s="23"/>
    </row>
    <row r="705" spans="6:7">
      <c r="F705" s="23"/>
      <c r="G705" s="23"/>
    </row>
    <row r="706" spans="6:7">
      <c r="F706" s="23"/>
      <c r="G706" s="23"/>
    </row>
    <row r="707" spans="6:7">
      <c r="F707" s="23"/>
      <c r="G707" s="23"/>
    </row>
    <row r="708" spans="6:7">
      <c r="F708" s="23"/>
      <c r="G708" s="23"/>
    </row>
    <row r="709" spans="6:7">
      <c r="F709" s="23"/>
      <c r="G709" s="23"/>
    </row>
    <row r="710" spans="6:7">
      <c r="F710" s="23"/>
      <c r="G710" s="23"/>
    </row>
    <row r="711" spans="6:7">
      <c r="F711" s="23"/>
      <c r="G711" s="23"/>
    </row>
    <row r="712" spans="6:7">
      <c r="F712" s="23"/>
      <c r="G712" s="23"/>
    </row>
    <row r="713" spans="6:7">
      <c r="F713" s="23"/>
      <c r="G713" s="23"/>
    </row>
    <row r="714" spans="6:7">
      <c r="F714" s="23"/>
      <c r="G714" s="23"/>
    </row>
    <row r="715" spans="6:7">
      <c r="F715" s="23"/>
      <c r="G715" s="23"/>
    </row>
    <row r="716" spans="6:7">
      <c r="F716" s="23"/>
      <c r="G716" s="23"/>
    </row>
    <row r="717" spans="6:7">
      <c r="F717" s="23"/>
      <c r="G717" s="23"/>
    </row>
    <row r="718" spans="6:7">
      <c r="F718" s="23"/>
      <c r="G718" s="23"/>
    </row>
    <row r="719" spans="6:7">
      <c r="F719" s="23"/>
      <c r="G719" s="23"/>
    </row>
    <row r="720" spans="6:7">
      <c r="F720" s="23"/>
      <c r="G720" s="23"/>
    </row>
    <row r="721" spans="6:7">
      <c r="F721" s="23"/>
      <c r="G721" s="23"/>
    </row>
    <row r="722" spans="6:7">
      <c r="F722" s="23"/>
      <c r="G722" s="23"/>
    </row>
    <row r="723" spans="6:7">
      <c r="F723" s="23"/>
      <c r="G723" s="23"/>
    </row>
    <row r="724" spans="6:7">
      <c r="F724" s="23"/>
      <c r="G724" s="23"/>
    </row>
    <row r="725" spans="6:7">
      <c r="F725" s="23"/>
      <c r="G725" s="23"/>
    </row>
    <row r="726" spans="6:7">
      <c r="F726" s="23"/>
      <c r="G726" s="23"/>
    </row>
    <row r="727" spans="6:7">
      <c r="F727" s="23"/>
      <c r="G727" s="23"/>
    </row>
    <row r="728" spans="6:7">
      <c r="F728" s="23"/>
      <c r="G728" s="23"/>
    </row>
    <row r="729" spans="6:7">
      <c r="F729" s="23"/>
      <c r="G729" s="23"/>
    </row>
    <row r="730" spans="6:7">
      <c r="F730" s="23"/>
      <c r="G730" s="23"/>
    </row>
    <row r="731" spans="6:7">
      <c r="F731" s="23"/>
      <c r="G731" s="23"/>
    </row>
    <row r="732" spans="6:7">
      <c r="F732" s="23"/>
      <c r="G732" s="23"/>
    </row>
    <row r="733" spans="6:7">
      <c r="F733" s="23"/>
      <c r="G733" s="23"/>
    </row>
    <row r="734" spans="6:7">
      <c r="F734" s="23"/>
      <c r="G734" s="23"/>
    </row>
    <row r="735" spans="6:7">
      <c r="F735" s="23"/>
      <c r="G735" s="23"/>
    </row>
    <row r="736" spans="6:7">
      <c r="F736" s="23"/>
      <c r="G736" s="23"/>
    </row>
    <row r="737" spans="6:7">
      <c r="F737" s="23"/>
      <c r="G737" s="23"/>
    </row>
    <row r="738" spans="6:7">
      <c r="F738" s="23"/>
      <c r="G738" s="23"/>
    </row>
    <row r="739" spans="6:7">
      <c r="F739" s="23"/>
      <c r="G739" s="23"/>
    </row>
    <row r="740" spans="6:7">
      <c r="F740" s="23"/>
      <c r="G740" s="23"/>
    </row>
    <row r="741" spans="6:7">
      <c r="F741" s="23"/>
      <c r="G741" s="23"/>
    </row>
    <row r="742" spans="6:7">
      <c r="F742" s="23"/>
      <c r="G742" s="23"/>
    </row>
    <row r="743" spans="6:7">
      <c r="F743" s="23"/>
      <c r="G743" s="23"/>
    </row>
    <row r="744" spans="6:7">
      <c r="F744" s="23"/>
      <c r="G744" s="23"/>
    </row>
    <row r="745" spans="6:7">
      <c r="F745" s="23"/>
      <c r="G745" s="23"/>
    </row>
    <row r="746" spans="6:7">
      <c r="F746" s="23"/>
      <c r="G746" s="23"/>
    </row>
    <row r="747" spans="6:7">
      <c r="F747" s="23"/>
      <c r="G747" s="23"/>
    </row>
    <row r="748" spans="6:7">
      <c r="F748" s="23"/>
      <c r="G748" s="23"/>
    </row>
    <row r="749" spans="6:7">
      <c r="F749" s="23"/>
      <c r="G749" s="23"/>
    </row>
    <row r="750" spans="6:7">
      <c r="F750" s="23"/>
      <c r="G750" s="23"/>
    </row>
    <row r="751" spans="6:7">
      <c r="F751" s="23"/>
      <c r="G751" s="23"/>
    </row>
    <row r="752" spans="6:7">
      <c r="F752" s="23"/>
      <c r="G752" s="23"/>
    </row>
    <row r="753" spans="6:7">
      <c r="F753" s="23"/>
      <c r="G753" s="23"/>
    </row>
    <row r="754" spans="6:7">
      <c r="F754" s="23"/>
      <c r="G754" s="23"/>
    </row>
    <row r="755" spans="6:7">
      <c r="F755" s="23"/>
      <c r="G755" s="23"/>
    </row>
    <row r="756" spans="6:7">
      <c r="F756" s="23"/>
      <c r="G756" s="23"/>
    </row>
    <row r="757" spans="6:7">
      <c r="F757" s="23"/>
      <c r="G757" s="23"/>
    </row>
    <row r="758" spans="6:7">
      <c r="F758" s="23"/>
      <c r="G758" s="23"/>
    </row>
    <row r="759" spans="6:7">
      <c r="F759" s="23"/>
      <c r="G759" s="23"/>
    </row>
    <row r="760" spans="6:7">
      <c r="F760" s="23"/>
      <c r="G760" s="23"/>
    </row>
    <row r="761" spans="6:7">
      <c r="F761" s="23"/>
      <c r="G761" s="23"/>
    </row>
    <row r="762" spans="6:7">
      <c r="F762" s="23"/>
      <c r="G762" s="23"/>
    </row>
    <row r="763" spans="6:7">
      <c r="F763" s="23"/>
      <c r="G763" s="23"/>
    </row>
    <row r="764" spans="6:7">
      <c r="F764" s="23"/>
      <c r="G764" s="23"/>
    </row>
    <row r="765" spans="6:7">
      <c r="F765" s="23"/>
      <c r="G765" s="23"/>
    </row>
    <row r="766" spans="6:7">
      <c r="F766" s="23"/>
      <c r="G766" s="23"/>
    </row>
    <row r="767" spans="6:7">
      <c r="F767" s="23"/>
      <c r="G767" s="23"/>
    </row>
    <row r="768" spans="6:7">
      <c r="F768" s="23"/>
      <c r="G768" s="23"/>
    </row>
    <row r="769" spans="6:7">
      <c r="F769" s="23"/>
      <c r="G769" s="23"/>
    </row>
    <row r="770" spans="6:7">
      <c r="F770" s="23"/>
      <c r="G770" s="23"/>
    </row>
    <row r="771" spans="6:7">
      <c r="F771" s="23"/>
      <c r="G771" s="23"/>
    </row>
    <row r="772" spans="6:7">
      <c r="F772" s="23"/>
      <c r="G772" s="23"/>
    </row>
    <row r="773" spans="6:7">
      <c r="F773" s="23"/>
      <c r="G773" s="23"/>
    </row>
    <row r="774" spans="6:7">
      <c r="F774" s="23"/>
      <c r="G774" s="23"/>
    </row>
    <row r="775" spans="6:7">
      <c r="F775" s="23"/>
      <c r="G775" s="23"/>
    </row>
    <row r="776" spans="6:7">
      <c r="F776" s="23"/>
      <c r="G776" s="23"/>
    </row>
    <row r="777" spans="6:7">
      <c r="F777" s="23"/>
      <c r="G777" s="23"/>
    </row>
    <row r="778" spans="6:7">
      <c r="F778" s="23"/>
      <c r="G778" s="23"/>
    </row>
    <row r="779" spans="6:7">
      <c r="F779" s="23"/>
      <c r="G779" s="23"/>
    </row>
    <row r="780" spans="6:7">
      <c r="F780" s="23"/>
      <c r="G780" s="23"/>
    </row>
    <row r="781" spans="6:7">
      <c r="F781" s="23"/>
      <c r="G781" s="23"/>
    </row>
    <row r="782" spans="6:7">
      <c r="F782" s="23"/>
      <c r="G782" s="23"/>
    </row>
    <row r="783" spans="6:7">
      <c r="F783" s="23"/>
      <c r="G783" s="23"/>
    </row>
    <row r="784" spans="6:7">
      <c r="F784" s="23"/>
      <c r="G784" s="23"/>
    </row>
    <row r="785" spans="6:7">
      <c r="F785" s="23"/>
      <c r="G785" s="23"/>
    </row>
    <row r="786" spans="6:7">
      <c r="F786" s="23"/>
      <c r="G786" s="23"/>
    </row>
    <row r="787" spans="6:7">
      <c r="F787" s="23"/>
      <c r="G787" s="23"/>
    </row>
    <row r="788" spans="6:7">
      <c r="F788" s="23"/>
      <c r="G788" s="23"/>
    </row>
    <row r="789" spans="6:7">
      <c r="F789" s="23"/>
      <c r="G789" s="23"/>
    </row>
    <row r="790" spans="6:7">
      <c r="F790" s="23"/>
      <c r="G790" s="23"/>
    </row>
    <row r="791" spans="6:7">
      <c r="F791" s="23"/>
      <c r="G791" s="23"/>
    </row>
    <row r="792" spans="6:7">
      <c r="F792" s="23"/>
      <c r="G792" s="23"/>
    </row>
    <row r="793" spans="6:7">
      <c r="F793" s="23"/>
      <c r="G793" s="23"/>
    </row>
    <row r="794" spans="6:7">
      <c r="F794" s="23"/>
      <c r="G794" s="23"/>
    </row>
    <row r="795" spans="6:7">
      <c r="F795" s="23"/>
      <c r="G795" s="23"/>
    </row>
    <row r="796" spans="6:7">
      <c r="F796" s="23"/>
      <c r="G796" s="23"/>
    </row>
    <row r="797" spans="6:7">
      <c r="F797" s="23"/>
      <c r="G797" s="23"/>
    </row>
    <row r="798" spans="6:7">
      <c r="F798" s="23"/>
      <c r="G798" s="23"/>
    </row>
    <row r="799" spans="6:7">
      <c r="F799" s="23"/>
      <c r="G799" s="23"/>
    </row>
    <row r="800" spans="6:7">
      <c r="F800" s="23"/>
      <c r="G800" s="23"/>
    </row>
    <row r="801" spans="6:7">
      <c r="F801" s="23"/>
      <c r="G801" s="23"/>
    </row>
    <row r="802" spans="6:7">
      <c r="F802" s="23"/>
      <c r="G802" s="23"/>
    </row>
    <row r="803" spans="6:7">
      <c r="F803" s="23"/>
      <c r="G803" s="23"/>
    </row>
    <row r="804" spans="6:7">
      <c r="F804" s="23"/>
      <c r="G804" s="23"/>
    </row>
    <row r="805" spans="6:7">
      <c r="F805" s="23"/>
      <c r="G805" s="23"/>
    </row>
    <row r="806" spans="6:7">
      <c r="F806" s="23"/>
      <c r="G806" s="23"/>
    </row>
    <row r="807" spans="6:7">
      <c r="F807" s="23"/>
      <c r="G807" s="23"/>
    </row>
    <row r="808" spans="6:7">
      <c r="F808" s="23"/>
      <c r="G808" s="23"/>
    </row>
    <row r="809" spans="6:7">
      <c r="F809" s="23"/>
      <c r="G809" s="23"/>
    </row>
    <row r="810" spans="6:7">
      <c r="F810" s="23"/>
      <c r="G810" s="23"/>
    </row>
    <row r="811" spans="6:7">
      <c r="F811" s="23"/>
      <c r="G811" s="23"/>
    </row>
    <row r="812" spans="6:7">
      <c r="F812" s="23"/>
      <c r="G812" s="23"/>
    </row>
    <row r="813" spans="6:7">
      <c r="F813" s="23"/>
      <c r="G813" s="23"/>
    </row>
    <row r="814" spans="6:7">
      <c r="F814" s="23"/>
      <c r="G814" s="23"/>
    </row>
    <row r="815" spans="6:7">
      <c r="F815" s="23"/>
      <c r="G815" s="23"/>
    </row>
    <row r="816" spans="6:7">
      <c r="F816" s="23"/>
      <c r="G816" s="23"/>
    </row>
    <row r="817" spans="6:7">
      <c r="F817" s="23"/>
      <c r="G817" s="23"/>
    </row>
    <row r="818" spans="6:7">
      <c r="F818" s="23"/>
      <c r="G818" s="23"/>
    </row>
    <row r="819" spans="6:7">
      <c r="F819" s="23"/>
      <c r="G819" s="23"/>
    </row>
    <row r="820" spans="6:7">
      <c r="F820" s="23"/>
      <c r="G820" s="23"/>
    </row>
    <row r="821" spans="6:7">
      <c r="F821" s="23"/>
      <c r="G821" s="23"/>
    </row>
    <row r="822" spans="6:7">
      <c r="F822" s="23"/>
      <c r="G822" s="23"/>
    </row>
    <row r="823" spans="6:7">
      <c r="F823" s="23"/>
      <c r="G823" s="23"/>
    </row>
    <row r="824" spans="6:7">
      <c r="F824" s="23"/>
      <c r="G824" s="23"/>
    </row>
    <row r="825" spans="6:7">
      <c r="F825" s="23"/>
      <c r="G825" s="23"/>
    </row>
    <row r="826" spans="6:7">
      <c r="F826" s="23"/>
      <c r="G826" s="23"/>
    </row>
    <row r="827" spans="6:7">
      <c r="F827" s="23"/>
      <c r="G827" s="23"/>
    </row>
    <row r="828" spans="6:7">
      <c r="F828" s="23"/>
      <c r="G828" s="23"/>
    </row>
    <row r="829" spans="6:7">
      <c r="F829" s="23"/>
      <c r="G829" s="23"/>
    </row>
    <row r="830" spans="6:7">
      <c r="F830" s="23"/>
      <c r="G830" s="23"/>
    </row>
    <row r="831" spans="6:7">
      <c r="F831" s="23"/>
      <c r="G831" s="23"/>
    </row>
    <row r="832" spans="6:7">
      <c r="F832" s="23"/>
      <c r="G832" s="23"/>
    </row>
    <row r="833" spans="6:7">
      <c r="F833" s="23"/>
      <c r="G833" s="23"/>
    </row>
    <row r="834" spans="6:7">
      <c r="F834" s="23"/>
      <c r="G834" s="23"/>
    </row>
    <row r="835" spans="6:7">
      <c r="F835" s="23"/>
      <c r="G835" s="23"/>
    </row>
    <row r="836" spans="6:7">
      <c r="F836" s="23"/>
      <c r="G836" s="23"/>
    </row>
    <row r="837" spans="6:7">
      <c r="F837" s="23"/>
      <c r="G837" s="23"/>
    </row>
    <row r="838" spans="6:7">
      <c r="F838" s="23"/>
      <c r="G838" s="23"/>
    </row>
    <row r="839" spans="6:7">
      <c r="F839" s="23"/>
      <c r="G839" s="23"/>
    </row>
    <row r="840" spans="6:7">
      <c r="F840" s="23"/>
      <c r="G840" s="23"/>
    </row>
    <row r="841" spans="6:7">
      <c r="F841" s="23"/>
      <c r="G841" s="23"/>
    </row>
    <row r="842" spans="6:7">
      <c r="F842" s="23"/>
      <c r="G842" s="23"/>
    </row>
    <row r="843" spans="6:7">
      <c r="F843" s="23"/>
      <c r="G843" s="23"/>
    </row>
    <row r="844" spans="6:7">
      <c r="F844" s="23"/>
      <c r="G844" s="23"/>
    </row>
    <row r="845" spans="6:7">
      <c r="F845" s="23"/>
      <c r="G845" s="23"/>
    </row>
    <row r="846" spans="6:7">
      <c r="F846" s="23"/>
      <c r="G846" s="23"/>
    </row>
    <row r="847" spans="6:7">
      <c r="F847" s="23"/>
      <c r="G847" s="23"/>
    </row>
    <row r="848" spans="6:7">
      <c r="F848" s="23"/>
      <c r="G848" s="23"/>
    </row>
    <row r="849" spans="6:7">
      <c r="F849" s="23"/>
      <c r="G849" s="23"/>
    </row>
    <row r="850" spans="6:7">
      <c r="F850" s="23"/>
      <c r="G850" s="23"/>
    </row>
    <row r="851" spans="6:7">
      <c r="F851" s="23"/>
      <c r="G851" s="23"/>
    </row>
    <row r="852" spans="6:7">
      <c r="F852" s="23"/>
      <c r="G852" s="23"/>
    </row>
    <row r="853" spans="6:7">
      <c r="F853" s="23"/>
      <c r="G853" s="23"/>
    </row>
    <row r="854" spans="6:7">
      <c r="F854" s="23"/>
      <c r="G854" s="23"/>
    </row>
    <row r="855" spans="6:7">
      <c r="F855" s="23"/>
      <c r="G855" s="23"/>
    </row>
    <row r="856" spans="6:7">
      <c r="F856" s="23"/>
      <c r="G856" s="23"/>
    </row>
    <row r="857" spans="6:7">
      <c r="F857" s="23"/>
      <c r="G857" s="23"/>
    </row>
    <row r="858" spans="6:7">
      <c r="F858" s="23"/>
      <c r="G858" s="23"/>
    </row>
    <row r="859" spans="6:7">
      <c r="F859" s="23"/>
      <c r="G859" s="23"/>
    </row>
    <row r="860" spans="6:7">
      <c r="F860" s="23"/>
      <c r="G860" s="23"/>
    </row>
    <row r="861" spans="6:7">
      <c r="F861" s="23"/>
      <c r="G861" s="23"/>
    </row>
    <row r="862" spans="6:7">
      <c r="F862" s="23"/>
      <c r="G862" s="23"/>
    </row>
    <row r="863" spans="6:7">
      <c r="F863" s="23"/>
      <c r="G863" s="23"/>
    </row>
    <row r="864" spans="6:7">
      <c r="F864" s="23"/>
      <c r="G864" s="23"/>
    </row>
    <row r="865" spans="6:7">
      <c r="F865" s="23"/>
      <c r="G865" s="23"/>
    </row>
    <row r="866" spans="6:7">
      <c r="F866" s="23"/>
      <c r="G866" s="23"/>
    </row>
    <row r="867" spans="6:7">
      <c r="F867" s="23"/>
      <c r="G867" s="23"/>
    </row>
    <row r="868" spans="6:7">
      <c r="F868" s="23"/>
      <c r="G868" s="23"/>
    </row>
    <row r="869" spans="6:7">
      <c r="F869" s="23"/>
      <c r="G869" s="23"/>
    </row>
    <row r="870" spans="6:7">
      <c r="F870" s="23"/>
      <c r="G870" s="23"/>
    </row>
    <row r="871" spans="6:7">
      <c r="F871" s="23"/>
      <c r="G871" s="23"/>
    </row>
    <row r="872" spans="6:7">
      <c r="F872" s="23"/>
      <c r="G872" s="23"/>
    </row>
    <row r="873" spans="6:7">
      <c r="F873" s="23"/>
      <c r="G873" s="23"/>
    </row>
    <row r="874" spans="6:7">
      <c r="F874" s="23"/>
      <c r="G874" s="23"/>
    </row>
    <row r="875" spans="6:7">
      <c r="F875" s="23"/>
      <c r="G875" s="23"/>
    </row>
    <row r="876" spans="6:7">
      <c r="F876" s="23"/>
      <c r="G876" s="23"/>
    </row>
    <row r="877" spans="6:7">
      <c r="F877" s="23"/>
      <c r="G877" s="23"/>
    </row>
    <row r="878" spans="6:7">
      <c r="F878" s="23"/>
      <c r="G878" s="23"/>
    </row>
    <row r="879" spans="6:7">
      <c r="F879" s="23"/>
      <c r="G879" s="23"/>
    </row>
    <row r="880" spans="6:7">
      <c r="F880" s="23"/>
      <c r="G880" s="23"/>
    </row>
    <row r="881" spans="6:7">
      <c r="F881" s="23"/>
      <c r="G881" s="23"/>
    </row>
    <row r="882" spans="6:7">
      <c r="F882" s="23"/>
      <c r="G882" s="23"/>
    </row>
    <row r="883" spans="6:7">
      <c r="F883" s="23"/>
      <c r="G883" s="23"/>
    </row>
    <row r="884" spans="6:7">
      <c r="F884" s="23"/>
      <c r="G884" s="23"/>
    </row>
    <row r="885" spans="6:7">
      <c r="F885" s="23"/>
      <c r="G885" s="23"/>
    </row>
    <row r="886" spans="6:7">
      <c r="F886" s="23"/>
      <c r="G886" s="23"/>
    </row>
    <row r="887" spans="6:7">
      <c r="F887" s="23"/>
      <c r="G887" s="23"/>
    </row>
    <row r="888" spans="6:7">
      <c r="F888" s="23"/>
      <c r="G888" s="23"/>
    </row>
    <row r="889" spans="6:7">
      <c r="F889" s="23"/>
      <c r="G889" s="23"/>
    </row>
    <row r="890" spans="6:7">
      <c r="F890" s="23"/>
      <c r="G890" s="23"/>
    </row>
    <row r="891" spans="6:7">
      <c r="F891" s="23"/>
      <c r="G891" s="23"/>
    </row>
    <row r="892" spans="6:7">
      <c r="F892" s="23"/>
      <c r="G892" s="23"/>
    </row>
    <row r="893" spans="6:7">
      <c r="F893" s="23"/>
      <c r="G893" s="23"/>
    </row>
    <row r="894" spans="6:7">
      <c r="F894" s="23"/>
      <c r="G894" s="23"/>
    </row>
    <row r="895" spans="6:7">
      <c r="F895" s="23"/>
      <c r="G895" s="23"/>
    </row>
    <row r="896" spans="6:7">
      <c r="F896" s="23"/>
      <c r="G896" s="23"/>
    </row>
    <row r="897" spans="6:7">
      <c r="F897" s="23"/>
      <c r="G897" s="23"/>
    </row>
    <row r="898" spans="6:7">
      <c r="F898" s="23"/>
      <c r="G898" s="23"/>
    </row>
    <row r="899" spans="6:7">
      <c r="F899" s="23"/>
      <c r="G899" s="23"/>
    </row>
    <row r="900" spans="6:7">
      <c r="F900" s="23"/>
      <c r="G900" s="23"/>
    </row>
    <row r="901" spans="6:7">
      <c r="F901" s="23"/>
      <c r="G901" s="23"/>
    </row>
    <row r="902" spans="6:7">
      <c r="F902" s="23"/>
      <c r="G902" s="23"/>
    </row>
    <row r="903" spans="6:7">
      <c r="F903" s="23"/>
      <c r="G903" s="23"/>
    </row>
    <row r="904" spans="6:7">
      <c r="F904" s="23"/>
      <c r="G904" s="23"/>
    </row>
    <row r="905" spans="6:7">
      <c r="F905" s="23"/>
      <c r="G905" s="23"/>
    </row>
    <row r="906" spans="6:7">
      <c r="F906" s="23"/>
      <c r="G906" s="23"/>
    </row>
    <row r="907" spans="6:7">
      <c r="F907" s="23"/>
      <c r="G907" s="23"/>
    </row>
    <row r="908" spans="6:7">
      <c r="F908" s="23"/>
      <c r="G908" s="23"/>
    </row>
    <row r="909" spans="6:7">
      <c r="F909" s="23"/>
      <c r="G909" s="23"/>
    </row>
    <row r="910" spans="6:7">
      <c r="F910" s="23"/>
      <c r="G910" s="23"/>
    </row>
    <row r="911" spans="6:7">
      <c r="F911" s="23"/>
      <c r="G911" s="23"/>
    </row>
    <row r="912" spans="6:7">
      <c r="F912" s="23"/>
      <c r="G912" s="23"/>
    </row>
    <row r="913" spans="6:7">
      <c r="F913" s="23"/>
      <c r="G913" s="23"/>
    </row>
    <row r="914" spans="6:7">
      <c r="F914" s="23"/>
      <c r="G914" s="23"/>
    </row>
    <row r="915" spans="6:7">
      <c r="F915" s="23"/>
      <c r="G915" s="23"/>
    </row>
    <row r="916" spans="6:7">
      <c r="F916" s="23"/>
      <c r="G916" s="23"/>
    </row>
    <row r="917" spans="6:7">
      <c r="F917" s="23"/>
      <c r="G917" s="23"/>
    </row>
    <row r="918" spans="6:7">
      <c r="F918" s="23"/>
      <c r="G918" s="23"/>
    </row>
    <row r="919" spans="6:7">
      <c r="F919" s="23"/>
      <c r="G919" s="23"/>
    </row>
    <row r="920" spans="6:7">
      <c r="F920" s="23"/>
      <c r="G920" s="23"/>
    </row>
    <row r="921" spans="6:7">
      <c r="F921" s="23"/>
      <c r="G921" s="23"/>
    </row>
    <row r="922" spans="6:7">
      <c r="F922" s="23"/>
      <c r="G922" s="23"/>
    </row>
    <row r="923" spans="6:7">
      <c r="F923" s="23"/>
      <c r="G923" s="23"/>
    </row>
    <row r="924" spans="6:7">
      <c r="F924" s="23"/>
      <c r="G924" s="23"/>
    </row>
    <row r="925" spans="6:7">
      <c r="F925" s="23"/>
      <c r="G925" s="23"/>
    </row>
    <row r="926" spans="6:7">
      <c r="F926" s="23"/>
      <c r="G926" s="23"/>
    </row>
    <row r="927" spans="6:7">
      <c r="F927" s="23"/>
      <c r="G927" s="23"/>
    </row>
    <row r="928" spans="6:7">
      <c r="F928" s="23"/>
      <c r="G928" s="23"/>
    </row>
    <row r="929" spans="6:7">
      <c r="F929" s="23"/>
      <c r="G929" s="23"/>
    </row>
    <row r="930" spans="6:7">
      <c r="F930" s="23"/>
      <c r="G930" s="23"/>
    </row>
    <row r="931" spans="6:7">
      <c r="F931" s="23"/>
      <c r="G931" s="23"/>
    </row>
    <row r="932" spans="6:7">
      <c r="F932" s="23"/>
      <c r="G932" s="23"/>
    </row>
    <row r="933" spans="6:7">
      <c r="F933" s="23"/>
      <c r="G933" s="23"/>
    </row>
    <row r="934" spans="6:7">
      <c r="F934" s="23"/>
      <c r="G934" s="23"/>
    </row>
    <row r="935" spans="6:7">
      <c r="F935" s="23"/>
      <c r="G935" s="23"/>
    </row>
    <row r="936" spans="6:7">
      <c r="F936" s="23"/>
      <c r="G936" s="23"/>
    </row>
    <row r="937" spans="6:7">
      <c r="F937" s="23"/>
      <c r="G937" s="23"/>
    </row>
    <row r="938" spans="6:7">
      <c r="F938" s="23"/>
      <c r="G938" s="23"/>
    </row>
    <row r="939" spans="6:7">
      <c r="F939" s="23"/>
      <c r="G939" s="23"/>
    </row>
    <row r="940" spans="6:7">
      <c r="F940" s="23"/>
      <c r="G940" s="23"/>
    </row>
    <row r="941" spans="6:7">
      <c r="F941" s="23"/>
      <c r="G941" s="23"/>
    </row>
    <row r="942" spans="6:7">
      <c r="F942" s="23"/>
      <c r="G942" s="23"/>
    </row>
    <row r="943" spans="6:7">
      <c r="F943" s="23"/>
      <c r="G943" s="23"/>
    </row>
    <row r="944" spans="6:7">
      <c r="F944" s="23"/>
      <c r="G944" s="23"/>
    </row>
    <row r="945" spans="6:7">
      <c r="F945" s="23"/>
      <c r="G945" s="23"/>
    </row>
    <row r="946" spans="6:7">
      <c r="F946" s="23"/>
      <c r="G946" s="23"/>
    </row>
    <row r="947" spans="6:7">
      <c r="F947" s="23"/>
      <c r="G947" s="23"/>
    </row>
    <row r="948" spans="6:7">
      <c r="F948" s="23"/>
      <c r="G948" s="23"/>
    </row>
    <row r="949" spans="6:7">
      <c r="F949" s="23"/>
      <c r="G949" s="23"/>
    </row>
    <row r="950" spans="6:7">
      <c r="F950" s="23"/>
      <c r="G950" s="23"/>
    </row>
    <row r="951" spans="6:7">
      <c r="F951" s="23"/>
      <c r="G951" s="23"/>
    </row>
    <row r="952" spans="6:7">
      <c r="F952" s="23"/>
      <c r="G952" s="23"/>
    </row>
    <row r="953" spans="6:7">
      <c r="F953" s="23"/>
      <c r="G953" s="23"/>
    </row>
    <row r="954" spans="6:7">
      <c r="F954" s="23"/>
      <c r="G954" s="23"/>
    </row>
    <row r="955" spans="6:7">
      <c r="F955" s="23"/>
      <c r="G955" s="23"/>
    </row>
    <row r="956" spans="6:7">
      <c r="F956" s="23"/>
      <c r="G956" s="23"/>
    </row>
    <row r="957" spans="6:7">
      <c r="F957" s="23"/>
      <c r="G957" s="23"/>
    </row>
    <row r="958" spans="6:7">
      <c r="F958" s="23"/>
      <c r="G958" s="23"/>
    </row>
    <row r="959" spans="6:7">
      <c r="F959" s="23"/>
      <c r="G959" s="23"/>
    </row>
    <row r="960" spans="6:7">
      <c r="F960" s="23"/>
      <c r="G960" s="23"/>
    </row>
    <row r="961" spans="6:7">
      <c r="F961" s="23"/>
      <c r="G961" s="23"/>
    </row>
    <row r="962" spans="6:7">
      <c r="F962" s="23"/>
      <c r="G962" s="23"/>
    </row>
    <row r="963" spans="6:7">
      <c r="F963" s="23"/>
      <c r="G963" s="23"/>
    </row>
    <row r="964" spans="6:7">
      <c r="F964" s="23"/>
      <c r="G964" s="23"/>
    </row>
    <row r="965" spans="6:7">
      <c r="F965" s="23"/>
      <c r="G965" s="23"/>
    </row>
    <row r="966" spans="6:7">
      <c r="F966" s="23"/>
      <c r="G966" s="23"/>
    </row>
    <row r="967" spans="6:7">
      <c r="F967" s="23"/>
      <c r="G967" s="23"/>
    </row>
    <row r="968" spans="6:7">
      <c r="F968" s="23"/>
      <c r="G968" s="23"/>
    </row>
    <row r="969" spans="6:7">
      <c r="F969" s="23"/>
      <c r="G969" s="23"/>
    </row>
    <row r="970" spans="6:7">
      <c r="F970" s="23"/>
      <c r="G970" s="23"/>
    </row>
    <row r="971" spans="6:7">
      <c r="F971" s="23"/>
      <c r="G971" s="23"/>
    </row>
    <row r="972" spans="6:7">
      <c r="F972" s="23"/>
      <c r="G972" s="23"/>
    </row>
    <row r="973" spans="6:7">
      <c r="F973" s="23"/>
      <c r="G973" s="23"/>
    </row>
    <row r="974" spans="6:7">
      <c r="F974" s="23"/>
      <c r="G974" s="23"/>
    </row>
    <row r="975" spans="6:7">
      <c r="F975" s="23"/>
      <c r="G975" s="23"/>
    </row>
    <row r="976" spans="6:7">
      <c r="F976" s="23"/>
      <c r="G976" s="23"/>
    </row>
    <row r="977" spans="6:7">
      <c r="F977" s="23"/>
      <c r="G977" s="23"/>
    </row>
    <row r="978" spans="6:7">
      <c r="F978" s="23"/>
      <c r="G978" s="23"/>
    </row>
    <row r="979" spans="6:7">
      <c r="F979" s="23"/>
      <c r="G979" s="23"/>
    </row>
    <row r="980" spans="6:7">
      <c r="F980" s="23"/>
      <c r="G980" s="23"/>
    </row>
    <row r="981" spans="6:7">
      <c r="F981" s="23"/>
      <c r="G981" s="23"/>
    </row>
    <row r="982" spans="6:7">
      <c r="F982" s="23"/>
      <c r="G982" s="23"/>
    </row>
    <row r="983" spans="6:7">
      <c r="F983" s="23"/>
      <c r="G983" s="23"/>
    </row>
    <row r="984" spans="6:7">
      <c r="F984" s="23"/>
      <c r="G984" s="23"/>
    </row>
    <row r="985" spans="6:7">
      <c r="F985" s="23"/>
      <c r="G985" s="23"/>
    </row>
    <row r="986" spans="6:7">
      <c r="F986" s="23"/>
      <c r="G986" s="23"/>
    </row>
    <row r="987" spans="6:7">
      <c r="F987" s="23"/>
      <c r="G987" s="23"/>
    </row>
    <row r="988" spans="6:7">
      <c r="F988" s="23"/>
      <c r="G988" s="23"/>
    </row>
    <row r="989" spans="6:7">
      <c r="F989" s="23"/>
      <c r="G989" s="23"/>
    </row>
    <row r="990" spans="6:7">
      <c r="F990" s="23"/>
      <c r="G990" s="23"/>
    </row>
    <row r="991" spans="6:7">
      <c r="F991" s="23"/>
      <c r="G991" s="23"/>
    </row>
    <row r="992" spans="6:7">
      <c r="F992" s="23"/>
      <c r="G992" s="23"/>
    </row>
    <row r="993" spans="6:7">
      <c r="F993" s="23"/>
      <c r="G993" s="23"/>
    </row>
    <row r="994" spans="6:7">
      <c r="F994" s="23"/>
      <c r="G994" s="23"/>
    </row>
    <row r="995" spans="6:7">
      <c r="F995" s="23"/>
      <c r="G995" s="23"/>
    </row>
    <row r="996" spans="6:7">
      <c r="F996" s="23"/>
      <c r="G996" s="23"/>
    </row>
    <row r="997" spans="6:7">
      <c r="F997" s="23"/>
      <c r="G997" s="23"/>
    </row>
    <row r="998" spans="6:7">
      <c r="F998" s="23"/>
      <c r="G998" s="23"/>
    </row>
    <row r="999" spans="6:7">
      <c r="F999" s="23"/>
      <c r="G999" s="23"/>
    </row>
    <row r="1000" spans="6:7">
      <c r="F1000" s="23"/>
      <c r="G1000" s="23"/>
    </row>
    <row r="1001" spans="6:7">
      <c r="F1001" s="23"/>
      <c r="G1001" s="23"/>
    </row>
    <row r="1002" spans="6:7">
      <c r="F1002" s="23"/>
      <c r="G1002" s="23"/>
    </row>
    <row r="1003" spans="6:7">
      <c r="F1003" s="23"/>
      <c r="G1003" s="23"/>
    </row>
    <row r="1004" spans="6:7">
      <c r="F1004" s="23"/>
      <c r="G1004" s="23"/>
    </row>
    <row r="1005" spans="6:7">
      <c r="F1005" s="23"/>
      <c r="G1005" s="23"/>
    </row>
    <row r="1006" spans="6:7">
      <c r="F1006" s="23"/>
      <c r="G1006" s="23"/>
    </row>
    <row r="1007" spans="6:7">
      <c r="F1007" s="23"/>
      <c r="G1007" s="23"/>
    </row>
    <row r="1008" spans="6:7">
      <c r="F1008" s="23"/>
      <c r="G1008" s="23"/>
    </row>
    <row r="1009" spans="6:7">
      <c r="F1009" s="23"/>
      <c r="G1009" s="23"/>
    </row>
    <row r="1010" spans="6:7">
      <c r="F1010" s="23"/>
      <c r="G1010" s="23"/>
    </row>
    <row r="1011" spans="6:7">
      <c r="F1011" s="23"/>
      <c r="G1011" s="23"/>
    </row>
    <row r="1012" spans="6:7">
      <c r="F1012" s="23"/>
      <c r="G1012" s="23"/>
    </row>
    <row r="1013" spans="6:7">
      <c r="F1013" s="23"/>
      <c r="G1013" s="23"/>
    </row>
    <row r="1014" spans="6:7">
      <c r="F1014" s="23"/>
      <c r="G1014" s="23"/>
    </row>
    <row r="1015" spans="6:7">
      <c r="F1015" s="23"/>
      <c r="G1015" s="23"/>
    </row>
    <row r="1016" spans="6:7">
      <c r="F1016" s="23"/>
      <c r="G1016" s="23"/>
    </row>
    <row r="1017" spans="6:7">
      <c r="F1017" s="23"/>
      <c r="G1017" s="23"/>
    </row>
    <row r="1018" spans="6:7">
      <c r="F1018" s="23"/>
      <c r="G1018" s="23"/>
    </row>
    <row r="1019" spans="6:7">
      <c r="F1019" s="23"/>
      <c r="G1019" s="23"/>
    </row>
    <row r="1020" spans="6:7">
      <c r="F1020" s="23"/>
      <c r="G1020" s="23"/>
    </row>
    <row r="1021" spans="6:7">
      <c r="F1021" s="23"/>
      <c r="G1021" s="23"/>
    </row>
    <row r="1022" spans="6:7">
      <c r="F1022" s="23"/>
      <c r="G1022" s="23"/>
    </row>
    <row r="1023" spans="6:7">
      <c r="F1023" s="23"/>
      <c r="G1023" s="23"/>
    </row>
    <row r="1024" spans="6:7">
      <c r="F1024" s="23"/>
      <c r="G1024" s="23"/>
    </row>
    <row r="1025" spans="6:7">
      <c r="F1025" s="23"/>
      <c r="G1025" s="23"/>
    </row>
    <row r="1026" spans="6:7">
      <c r="F1026" s="23"/>
      <c r="G1026" s="23"/>
    </row>
    <row r="1027" spans="6:7">
      <c r="F1027" s="23"/>
      <c r="G1027" s="23"/>
    </row>
    <row r="1028" spans="6:7">
      <c r="F1028" s="23"/>
      <c r="G1028" s="23"/>
    </row>
    <row r="1029" spans="6:7">
      <c r="F1029" s="23"/>
      <c r="G1029" s="23"/>
    </row>
    <row r="1030" spans="6:7">
      <c r="F1030" s="23"/>
      <c r="G1030" s="23"/>
    </row>
    <row r="1031" spans="6:7">
      <c r="F1031" s="23"/>
      <c r="G1031" s="23"/>
    </row>
    <row r="1032" spans="6:7">
      <c r="F1032" s="23"/>
      <c r="G1032" s="23"/>
    </row>
    <row r="1033" spans="6:7">
      <c r="F1033" s="23"/>
      <c r="G1033" s="23"/>
    </row>
    <row r="1034" spans="6:7">
      <c r="F1034" s="23"/>
      <c r="G1034" s="23"/>
    </row>
    <row r="1035" spans="6:7">
      <c r="F1035" s="23"/>
      <c r="G1035" s="23"/>
    </row>
    <row r="1036" spans="6:7">
      <c r="F1036" s="23"/>
      <c r="G1036" s="23"/>
    </row>
    <row r="1037" spans="6:7">
      <c r="F1037" s="23"/>
      <c r="G1037" s="23"/>
    </row>
    <row r="1038" spans="6:7">
      <c r="F1038" s="23"/>
      <c r="G1038" s="23"/>
    </row>
    <row r="1039" spans="6:7">
      <c r="F1039" s="23"/>
      <c r="G1039" s="23"/>
    </row>
    <row r="1040" spans="6:7">
      <c r="F1040" s="23"/>
      <c r="G1040" s="23"/>
    </row>
    <row r="1041" spans="6:7">
      <c r="F1041" s="23"/>
      <c r="G1041" s="23"/>
    </row>
    <row r="1042" spans="6:7">
      <c r="F1042" s="23"/>
      <c r="G1042" s="23"/>
    </row>
    <row r="1043" spans="6:7">
      <c r="F1043" s="23"/>
      <c r="G1043" s="23"/>
    </row>
    <row r="1044" spans="6:7">
      <c r="F1044" s="23"/>
      <c r="G1044" s="23"/>
    </row>
    <row r="1045" spans="6:7">
      <c r="F1045" s="23"/>
      <c r="G1045" s="23"/>
    </row>
    <row r="1046" spans="6:7">
      <c r="F1046" s="23"/>
      <c r="G1046" s="23"/>
    </row>
    <row r="1047" spans="6:7">
      <c r="F1047" s="23"/>
      <c r="G1047" s="23"/>
    </row>
    <row r="1048" spans="6:7">
      <c r="F1048" s="23"/>
      <c r="G1048" s="23"/>
    </row>
    <row r="1049" spans="6:7">
      <c r="F1049" s="23"/>
      <c r="G1049" s="23"/>
    </row>
    <row r="1050" spans="6:7">
      <c r="F1050" s="23"/>
      <c r="G1050" s="23"/>
    </row>
    <row r="1051" spans="6:7">
      <c r="F1051" s="23"/>
      <c r="G1051" s="23"/>
    </row>
    <row r="1052" spans="6:7">
      <c r="F1052" s="23"/>
      <c r="G1052" s="23"/>
    </row>
    <row r="1053" spans="6:7">
      <c r="F1053" s="23"/>
      <c r="G1053" s="23"/>
    </row>
    <row r="1054" spans="6:7">
      <c r="F1054" s="23"/>
      <c r="G1054" s="23"/>
    </row>
    <row r="1055" spans="6:7">
      <c r="F1055" s="23"/>
      <c r="G1055" s="23"/>
    </row>
    <row r="1056" spans="6:7">
      <c r="F1056" s="23"/>
      <c r="G1056" s="23"/>
    </row>
    <row r="1057" spans="6:7">
      <c r="F1057" s="23"/>
      <c r="G1057" s="23"/>
    </row>
    <row r="1058" spans="6:7">
      <c r="F1058" s="23"/>
      <c r="G1058" s="23"/>
    </row>
    <row r="1059" spans="6:7">
      <c r="F1059" s="23"/>
      <c r="G1059" s="23"/>
    </row>
    <row r="1060" spans="6:7">
      <c r="F1060" s="23"/>
      <c r="G1060" s="23"/>
    </row>
    <row r="1061" spans="6:7">
      <c r="F1061" s="23"/>
      <c r="G1061" s="23"/>
    </row>
    <row r="1062" spans="6:7">
      <c r="F1062" s="23"/>
      <c r="G1062" s="23"/>
    </row>
    <row r="1063" spans="6:7">
      <c r="F1063" s="23"/>
      <c r="G1063" s="23"/>
    </row>
    <row r="1064" spans="6:7">
      <c r="F1064" s="23"/>
      <c r="G1064" s="23"/>
    </row>
    <row r="1065" spans="6:7">
      <c r="F1065" s="23"/>
      <c r="G1065" s="23"/>
    </row>
    <row r="1066" spans="6:7">
      <c r="F1066" s="23"/>
      <c r="G1066" s="23"/>
    </row>
    <row r="1067" spans="6:7">
      <c r="F1067" s="23"/>
      <c r="G1067" s="23"/>
    </row>
    <row r="1068" spans="6:7">
      <c r="F1068" s="23"/>
      <c r="G1068" s="23"/>
    </row>
    <row r="1069" spans="6:7">
      <c r="F1069" s="23"/>
      <c r="G1069" s="23"/>
    </row>
    <row r="1070" spans="6:7">
      <c r="F1070" s="23"/>
      <c r="G1070" s="23"/>
    </row>
    <row r="1071" spans="6:7">
      <c r="F1071" s="23"/>
      <c r="G1071" s="23"/>
    </row>
    <row r="1072" spans="6:7">
      <c r="F1072" s="23"/>
      <c r="G1072" s="23"/>
    </row>
    <row r="1073" spans="6:7">
      <c r="F1073" s="23"/>
      <c r="G1073" s="23"/>
    </row>
    <row r="1074" spans="6:7">
      <c r="F1074" s="23"/>
      <c r="G1074" s="23"/>
    </row>
    <row r="1075" spans="6:7">
      <c r="F1075" s="23"/>
      <c r="G1075" s="23"/>
    </row>
    <row r="1076" spans="6:7">
      <c r="F1076" s="23"/>
      <c r="G1076" s="23"/>
    </row>
    <row r="1077" spans="6:7">
      <c r="F1077" s="23"/>
      <c r="G1077" s="23"/>
    </row>
    <row r="1078" spans="6:7">
      <c r="F1078" s="23"/>
      <c r="G1078" s="23"/>
    </row>
    <row r="1079" spans="6:7">
      <c r="F1079" s="23"/>
      <c r="G1079" s="23"/>
    </row>
    <row r="1080" spans="6:7">
      <c r="F1080" s="23"/>
      <c r="G1080" s="23"/>
    </row>
    <row r="1081" spans="6:7">
      <c r="F1081" s="23"/>
      <c r="G1081" s="23"/>
    </row>
    <row r="1082" spans="6:7">
      <c r="F1082" s="23"/>
      <c r="G1082" s="23"/>
    </row>
    <row r="1083" spans="6:7">
      <c r="F1083" s="23"/>
      <c r="G1083" s="23"/>
    </row>
    <row r="1084" spans="6:7">
      <c r="F1084" s="23"/>
      <c r="G1084" s="23"/>
    </row>
    <row r="1085" spans="6:7">
      <c r="F1085" s="23"/>
      <c r="G1085" s="23"/>
    </row>
    <row r="1086" spans="6:7">
      <c r="F1086" s="23"/>
      <c r="G1086" s="23"/>
    </row>
    <row r="1087" spans="6:7">
      <c r="F1087" s="23"/>
      <c r="G1087" s="23"/>
    </row>
    <row r="1088" spans="6:7">
      <c r="F1088" s="23"/>
      <c r="G1088" s="23"/>
    </row>
    <row r="1089" spans="6:7">
      <c r="F1089" s="23"/>
      <c r="G1089" s="23"/>
    </row>
    <row r="1090" spans="6:7">
      <c r="F1090" s="23"/>
      <c r="G1090" s="23"/>
    </row>
    <row r="1091" spans="6:7">
      <c r="F1091" s="23"/>
      <c r="G1091" s="23"/>
    </row>
    <row r="1092" spans="6:7">
      <c r="F1092" s="23"/>
      <c r="G1092" s="23"/>
    </row>
    <row r="1093" spans="6:7">
      <c r="F1093" s="23"/>
      <c r="G1093" s="23"/>
    </row>
    <row r="1094" spans="6:7">
      <c r="F1094" s="23"/>
      <c r="G1094" s="23"/>
    </row>
    <row r="1095" spans="6:7">
      <c r="F1095" s="23"/>
      <c r="G1095" s="23"/>
    </row>
    <row r="1096" spans="6:7">
      <c r="F1096" s="23"/>
      <c r="G1096" s="23"/>
    </row>
    <row r="1097" spans="6:7">
      <c r="F1097" s="23"/>
      <c r="G1097" s="23"/>
    </row>
    <row r="1098" spans="6:7">
      <c r="F1098" s="23"/>
      <c r="G1098" s="23"/>
    </row>
    <row r="1099" spans="6:7">
      <c r="F1099" s="23"/>
      <c r="G1099" s="23"/>
    </row>
    <row r="1100" spans="6:7">
      <c r="F1100" s="23"/>
      <c r="G1100" s="23"/>
    </row>
    <row r="1101" spans="6:7">
      <c r="F1101" s="23"/>
      <c r="G1101" s="23"/>
    </row>
    <row r="1102" spans="6:7">
      <c r="F1102" s="23"/>
      <c r="G1102" s="23"/>
    </row>
    <row r="1103" spans="6:7">
      <c r="F1103" s="23"/>
      <c r="G1103" s="23"/>
    </row>
    <row r="1104" spans="6:7">
      <c r="F1104" s="23"/>
      <c r="G1104" s="23"/>
    </row>
    <row r="1105" spans="6:7">
      <c r="F1105" s="23"/>
      <c r="G1105" s="23"/>
    </row>
    <row r="1106" spans="6:7">
      <c r="F1106" s="23"/>
      <c r="G1106" s="23"/>
    </row>
    <row r="1107" spans="6:7">
      <c r="F1107" s="23"/>
      <c r="G1107" s="23"/>
    </row>
    <row r="1108" spans="6:7">
      <c r="F1108" s="23"/>
      <c r="G1108" s="23"/>
    </row>
    <row r="1109" spans="6:7">
      <c r="F1109" s="23"/>
      <c r="G1109" s="23"/>
    </row>
    <row r="1110" spans="6:7">
      <c r="F1110" s="23"/>
      <c r="G1110" s="23"/>
    </row>
    <row r="1111" spans="6:7">
      <c r="F1111" s="23"/>
      <c r="G1111" s="23"/>
    </row>
    <row r="1112" spans="6:7">
      <c r="F1112" s="23"/>
      <c r="G1112" s="23"/>
    </row>
    <row r="1113" spans="6:7">
      <c r="F1113" s="23"/>
      <c r="G1113" s="23"/>
    </row>
    <row r="1114" spans="6:7">
      <c r="F1114" s="23"/>
      <c r="G1114" s="23"/>
    </row>
    <row r="1115" spans="6:7">
      <c r="F1115" s="23"/>
      <c r="G1115" s="23"/>
    </row>
    <row r="1116" spans="6:7">
      <c r="F1116" s="23"/>
      <c r="G1116" s="23"/>
    </row>
    <row r="1117" spans="6:7">
      <c r="F1117" s="23"/>
      <c r="G1117" s="23"/>
    </row>
    <row r="1118" spans="6:7">
      <c r="F1118" s="23"/>
      <c r="G1118" s="23"/>
    </row>
    <row r="1119" spans="6:7">
      <c r="F1119" s="23"/>
      <c r="G1119" s="23"/>
    </row>
    <row r="1120" spans="6:7">
      <c r="F1120" s="23"/>
      <c r="G1120" s="23"/>
    </row>
    <row r="1121" spans="6:7">
      <c r="F1121" s="23"/>
      <c r="G1121" s="23"/>
    </row>
    <row r="1122" spans="6:7">
      <c r="F1122" s="23"/>
      <c r="G1122" s="23"/>
    </row>
    <row r="1123" spans="6:7">
      <c r="F1123" s="23"/>
      <c r="G1123" s="23"/>
    </row>
    <row r="1124" spans="6:7">
      <c r="F1124" s="23"/>
      <c r="G1124" s="23"/>
    </row>
    <row r="1125" spans="6:7">
      <c r="F1125" s="23"/>
      <c r="G1125" s="23"/>
    </row>
    <row r="1126" spans="6:7">
      <c r="F1126" s="23"/>
      <c r="G1126" s="23"/>
    </row>
    <row r="1127" spans="6:7">
      <c r="F1127" s="23"/>
      <c r="G1127" s="23"/>
    </row>
    <row r="1128" spans="6:7">
      <c r="F1128" s="23"/>
      <c r="G1128" s="23"/>
    </row>
    <row r="1129" spans="6:7">
      <c r="F1129" s="23"/>
      <c r="G1129" s="23"/>
    </row>
    <row r="1130" spans="6:7">
      <c r="F1130" s="23"/>
      <c r="G1130" s="23"/>
    </row>
    <row r="1131" spans="6:7">
      <c r="F1131" s="23"/>
      <c r="G1131" s="23"/>
    </row>
    <row r="1132" spans="6:7">
      <c r="F1132" s="23"/>
      <c r="G1132" s="23"/>
    </row>
    <row r="1133" spans="6:7">
      <c r="F1133" s="23"/>
      <c r="G1133" s="23"/>
    </row>
    <row r="1134" spans="6:7">
      <c r="F1134" s="23"/>
      <c r="G1134" s="23"/>
    </row>
    <row r="1135" spans="6:7">
      <c r="F1135" s="23"/>
      <c r="G1135" s="23"/>
    </row>
    <row r="1136" spans="6:7">
      <c r="F1136" s="23"/>
      <c r="G1136" s="23"/>
    </row>
    <row r="1137" spans="6:7">
      <c r="F1137" s="23"/>
      <c r="G1137" s="23"/>
    </row>
    <row r="1138" spans="6:7">
      <c r="F1138" s="23"/>
      <c r="G1138" s="23"/>
    </row>
    <row r="1139" spans="6:7">
      <c r="F1139" s="23"/>
      <c r="G1139" s="23"/>
    </row>
    <row r="1140" spans="6:7">
      <c r="F1140" s="23"/>
      <c r="G1140" s="23"/>
    </row>
    <row r="1141" spans="6:7">
      <c r="F1141" s="23"/>
      <c r="G1141" s="23"/>
    </row>
    <row r="1142" spans="6:7">
      <c r="F1142" s="23"/>
      <c r="G1142" s="23"/>
    </row>
    <row r="1143" spans="6:7">
      <c r="F1143" s="23"/>
      <c r="G1143" s="23"/>
    </row>
    <row r="1144" spans="6:7">
      <c r="F1144" s="23"/>
      <c r="G1144" s="23"/>
    </row>
    <row r="1145" spans="6:7">
      <c r="F1145" s="23"/>
      <c r="G1145" s="23"/>
    </row>
    <row r="1146" spans="6:7">
      <c r="F1146" s="23"/>
      <c r="G1146" s="23"/>
    </row>
    <row r="1147" spans="6:7">
      <c r="F1147" s="23"/>
      <c r="G1147" s="23"/>
    </row>
    <row r="1148" spans="6:7">
      <c r="F1148" s="23"/>
      <c r="G1148" s="23"/>
    </row>
    <row r="1149" spans="6:7">
      <c r="F1149" s="23"/>
      <c r="G1149" s="23"/>
    </row>
    <row r="1150" spans="6:7">
      <c r="F1150" s="23"/>
      <c r="G1150" s="23"/>
    </row>
    <row r="1151" spans="6:7">
      <c r="F1151" s="23"/>
      <c r="G1151" s="23"/>
    </row>
    <row r="1152" spans="6:7">
      <c r="F1152" s="23"/>
      <c r="G1152" s="23"/>
    </row>
    <row r="1153" spans="6:7">
      <c r="F1153" s="23"/>
      <c r="G1153" s="23"/>
    </row>
    <row r="1154" spans="6:7">
      <c r="F1154" s="23"/>
      <c r="G1154" s="23"/>
    </row>
    <row r="1155" spans="6:7">
      <c r="F1155" s="23"/>
      <c r="G1155" s="23"/>
    </row>
    <row r="1156" spans="6:7">
      <c r="F1156" s="23"/>
      <c r="G1156" s="23"/>
    </row>
    <row r="1157" spans="6:7">
      <c r="F1157" s="23"/>
      <c r="G1157" s="23"/>
    </row>
    <row r="1158" spans="6:7">
      <c r="F1158" s="23"/>
      <c r="G1158" s="23"/>
    </row>
    <row r="1159" spans="6:7">
      <c r="F1159" s="23"/>
      <c r="G1159" s="23"/>
    </row>
    <row r="1160" spans="6:7">
      <c r="F1160" s="23"/>
      <c r="G1160" s="23"/>
    </row>
    <row r="1161" spans="6:7">
      <c r="F1161" s="23"/>
      <c r="G1161" s="23"/>
    </row>
    <row r="1162" spans="6:7">
      <c r="F1162" s="23"/>
      <c r="G1162" s="23"/>
    </row>
    <row r="1163" spans="6:7">
      <c r="F1163" s="23"/>
      <c r="G1163" s="23"/>
    </row>
    <row r="1164" spans="6:7">
      <c r="F1164" s="23"/>
      <c r="G1164" s="23"/>
    </row>
    <row r="1165" spans="6:7">
      <c r="F1165" s="23"/>
      <c r="G1165" s="23"/>
    </row>
    <row r="1166" spans="6:7">
      <c r="F1166" s="23"/>
      <c r="G1166" s="23"/>
    </row>
    <row r="1167" spans="6:7">
      <c r="F1167" s="23"/>
      <c r="G1167" s="23"/>
    </row>
    <row r="1168" spans="6:7">
      <c r="F1168" s="23"/>
      <c r="G1168" s="23"/>
    </row>
    <row r="1169" spans="6:7">
      <c r="F1169" s="23"/>
      <c r="G1169" s="23"/>
    </row>
    <row r="1170" spans="6:7">
      <c r="F1170" s="23"/>
      <c r="G1170" s="23"/>
    </row>
    <row r="1171" spans="6:7">
      <c r="F1171" s="23"/>
      <c r="G1171" s="23"/>
    </row>
    <row r="1172" spans="6:7">
      <c r="F1172" s="23"/>
      <c r="G1172" s="23"/>
    </row>
    <row r="1173" spans="6:7">
      <c r="F1173" s="23"/>
      <c r="G1173" s="23"/>
    </row>
    <row r="1174" spans="6:7">
      <c r="F1174" s="23"/>
      <c r="G1174" s="23"/>
    </row>
    <row r="1175" spans="6:7">
      <c r="F1175" s="23"/>
      <c r="G1175" s="23"/>
    </row>
    <row r="1176" spans="6:7">
      <c r="F1176" s="23"/>
      <c r="G1176" s="23"/>
    </row>
    <row r="1177" spans="6:7">
      <c r="F1177" s="23"/>
      <c r="G1177" s="23"/>
    </row>
    <row r="1178" spans="6:7">
      <c r="F1178" s="23"/>
      <c r="G1178" s="23"/>
    </row>
    <row r="1179" spans="6:7">
      <c r="F1179" s="23"/>
      <c r="G1179" s="23"/>
    </row>
    <row r="1180" spans="6:7">
      <c r="F1180" s="23"/>
      <c r="G1180" s="23"/>
    </row>
    <row r="1181" spans="6:7">
      <c r="F1181" s="23"/>
      <c r="G1181" s="23"/>
    </row>
    <row r="1182" spans="6:7">
      <c r="F1182" s="23"/>
      <c r="G1182" s="23"/>
    </row>
    <row r="1183" spans="6:7">
      <c r="F1183" s="23"/>
      <c r="G1183" s="23"/>
    </row>
    <row r="1184" spans="6:7">
      <c r="F1184" s="23"/>
      <c r="G1184" s="23"/>
    </row>
    <row r="1185" spans="6:7">
      <c r="F1185" s="23"/>
      <c r="G1185" s="23"/>
    </row>
    <row r="1186" spans="6:7">
      <c r="F1186" s="23"/>
      <c r="G1186" s="23"/>
    </row>
    <row r="1187" spans="6:7">
      <c r="F1187" s="23"/>
      <c r="G1187" s="23"/>
    </row>
    <row r="1188" spans="6:7">
      <c r="F1188" s="23"/>
      <c r="G1188" s="23"/>
    </row>
    <row r="1189" spans="6:7">
      <c r="F1189" s="23"/>
      <c r="G1189" s="23"/>
    </row>
    <row r="1190" spans="6:7">
      <c r="F1190" s="23"/>
      <c r="G1190" s="23"/>
    </row>
    <row r="1191" spans="6:7">
      <c r="F1191" s="23"/>
      <c r="G1191" s="23"/>
    </row>
    <row r="1192" spans="6:7">
      <c r="F1192" s="23"/>
      <c r="G1192" s="23"/>
    </row>
    <row r="1193" spans="6:7">
      <c r="F1193" s="23"/>
      <c r="G1193" s="23"/>
    </row>
    <row r="1194" spans="6:7">
      <c r="F1194" s="23"/>
      <c r="G1194" s="23"/>
    </row>
    <row r="1195" spans="6:7">
      <c r="F1195" s="23"/>
      <c r="G1195" s="23"/>
    </row>
    <row r="1196" spans="6:7">
      <c r="F1196" s="23"/>
      <c r="G1196" s="23"/>
    </row>
    <row r="1197" spans="6:7">
      <c r="F1197" s="23"/>
      <c r="G1197" s="23"/>
    </row>
    <row r="1198" spans="6:7">
      <c r="F1198" s="23"/>
      <c r="G1198" s="23"/>
    </row>
    <row r="1199" spans="6:7">
      <c r="F1199" s="23"/>
      <c r="G1199" s="23"/>
    </row>
    <row r="1200" spans="6:7">
      <c r="F1200" s="23"/>
      <c r="G1200" s="23"/>
    </row>
    <row r="1201" spans="6:7">
      <c r="F1201" s="23"/>
      <c r="G1201" s="23"/>
    </row>
    <row r="1202" spans="6:7">
      <c r="F1202" s="23"/>
      <c r="G1202" s="23"/>
    </row>
    <row r="1203" spans="6:7">
      <c r="F1203" s="23"/>
      <c r="G1203" s="23"/>
    </row>
    <row r="1204" spans="6:7">
      <c r="F1204" s="23"/>
      <c r="G1204" s="23"/>
    </row>
    <row r="1205" spans="6:7">
      <c r="F1205" s="23"/>
      <c r="G1205" s="23"/>
    </row>
    <row r="1206" spans="6:7">
      <c r="F1206" s="23"/>
      <c r="G1206" s="23"/>
    </row>
    <row r="1207" spans="6:7">
      <c r="F1207" s="23"/>
      <c r="G1207" s="23"/>
    </row>
    <row r="1208" spans="6:7">
      <c r="F1208" s="23"/>
      <c r="G1208" s="23"/>
    </row>
    <row r="1209" spans="6:7">
      <c r="F1209" s="23"/>
      <c r="G1209" s="23"/>
    </row>
    <row r="1210" spans="6:7">
      <c r="F1210" s="23"/>
      <c r="G1210" s="23"/>
    </row>
    <row r="1211" spans="6:7">
      <c r="F1211" s="23"/>
      <c r="G1211" s="23"/>
    </row>
    <row r="1212" spans="6:7">
      <c r="F1212" s="23"/>
      <c r="G1212" s="23"/>
    </row>
    <row r="1213" spans="6:7">
      <c r="F1213" s="23"/>
      <c r="G1213" s="23"/>
    </row>
    <row r="1214" spans="6:7">
      <c r="F1214" s="23"/>
      <c r="G1214" s="23"/>
    </row>
    <row r="1215" spans="6:7">
      <c r="F1215" s="23"/>
      <c r="G1215" s="23"/>
    </row>
    <row r="1216" spans="6:7">
      <c r="F1216" s="23"/>
      <c r="G1216" s="23"/>
    </row>
    <row r="1217" spans="6:7">
      <c r="F1217" s="23"/>
      <c r="G1217" s="23"/>
    </row>
    <row r="1218" spans="6:7">
      <c r="F1218" s="23"/>
      <c r="G1218" s="23"/>
    </row>
    <row r="1219" spans="6:7">
      <c r="F1219" s="23"/>
      <c r="G1219" s="23"/>
    </row>
    <row r="1220" spans="6:7">
      <c r="F1220" s="23"/>
      <c r="G1220" s="23"/>
    </row>
    <row r="1221" spans="6:7">
      <c r="F1221" s="23"/>
      <c r="G1221" s="23"/>
    </row>
    <row r="1222" spans="6:7">
      <c r="F1222" s="23"/>
      <c r="G1222" s="23"/>
    </row>
    <row r="1223" spans="6:7">
      <c r="F1223" s="23"/>
      <c r="G1223" s="23"/>
    </row>
    <row r="1224" spans="6:7">
      <c r="F1224" s="23"/>
      <c r="G1224" s="23"/>
    </row>
    <row r="1225" spans="6:7">
      <c r="F1225" s="23"/>
      <c r="G1225" s="23"/>
    </row>
    <row r="1226" spans="6:7">
      <c r="F1226" s="23"/>
      <c r="G1226" s="23"/>
    </row>
    <row r="1227" spans="6:7">
      <c r="F1227" s="23"/>
      <c r="G1227" s="23"/>
    </row>
    <row r="1228" spans="6:7">
      <c r="F1228" s="23"/>
      <c r="G1228" s="23"/>
    </row>
    <row r="1229" spans="6:7">
      <c r="F1229" s="23"/>
      <c r="G1229" s="23"/>
    </row>
    <row r="1230" spans="6:7">
      <c r="F1230" s="23"/>
      <c r="G1230" s="23"/>
    </row>
    <row r="1231" spans="6:7">
      <c r="F1231" s="23"/>
      <c r="G1231" s="23"/>
    </row>
    <row r="1232" spans="6:7">
      <c r="F1232" s="23"/>
      <c r="G1232" s="23"/>
    </row>
    <row r="1233" spans="6:7">
      <c r="F1233" s="23"/>
      <c r="G1233" s="23"/>
    </row>
    <row r="1234" spans="6:7">
      <c r="F1234" s="23"/>
      <c r="G1234" s="23"/>
    </row>
    <row r="1235" spans="6:7">
      <c r="F1235" s="23"/>
      <c r="G1235" s="23"/>
    </row>
    <row r="1236" spans="6:7">
      <c r="F1236" s="23"/>
      <c r="G1236" s="23"/>
    </row>
    <row r="1237" spans="6:7">
      <c r="F1237" s="23"/>
      <c r="G1237" s="23"/>
    </row>
    <row r="1238" spans="6:7">
      <c r="F1238" s="23"/>
      <c r="G1238" s="23"/>
    </row>
    <row r="1239" spans="6:7">
      <c r="F1239" s="23"/>
      <c r="G1239" s="23"/>
    </row>
    <row r="1240" spans="6:7">
      <c r="F1240" s="23"/>
      <c r="G1240" s="23"/>
    </row>
    <row r="1241" spans="6:7">
      <c r="F1241" s="23"/>
      <c r="G1241" s="23"/>
    </row>
    <row r="1242" spans="6:7">
      <c r="F1242" s="23"/>
      <c r="G1242" s="23"/>
    </row>
    <row r="1243" spans="6:7">
      <c r="F1243" s="23"/>
      <c r="G1243" s="23"/>
    </row>
    <row r="1244" spans="6:7">
      <c r="F1244" s="23"/>
      <c r="G1244" s="23"/>
    </row>
    <row r="1245" spans="6:7">
      <c r="F1245" s="23"/>
      <c r="G1245" s="23"/>
    </row>
    <row r="1246" spans="6:7">
      <c r="F1246" s="23"/>
      <c r="G1246" s="23"/>
    </row>
    <row r="1247" spans="6:7">
      <c r="F1247" s="23"/>
      <c r="G1247" s="23"/>
    </row>
    <row r="1248" spans="6:7">
      <c r="F1248" s="23"/>
      <c r="G1248" s="23"/>
    </row>
    <row r="1249" spans="6:7">
      <c r="F1249" s="23"/>
      <c r="G1249" s="23"/>
    </row>
    <row r="1250" spans="6:7">
      <c r="F1250" s="23"/>
      <c r="G1250" s="23"/>
    </row>
    <row r="1251" spans="6:7">
      <c r="F1251" s="23"/>
      <c r="G1251" s="23"/>
    </row>
    <row r="1252" spans="6:7">
      <c r="F1252" s="23"/>
      <c r="G1252" s="23"/>
    </row>
    <row r="1253" spans="6:7">
      <c r="F1253" s="23"/>
      <c r="G1253" s="23"/>
    </row>
    <row r="1254" spans="6:7">
      <c r="F1254" s="23"/>
      <c r="G1254" s="23"/>
    </row>
    <row r="1255" spans="6:7">
      <c r="F1255" s="23"/>
      <c r="G1255" s="23"/>
    </row>
    <row r="1256" spans="6:7">
      <c r="F1256" s="23"/>
      <c r="G1256" s="23"/>
    </row>
    <row r="1257" spans="6:7">
      <c r="F1257" s="23"/>
      <c r="G1257" s="23"/>
    </row>
    <row r="1258" spans="6:7">
      <c r="F1258" s="23"/>
      <c r="G1258" s="23"/>
    </row>
    <row r="1259" spans="6:7">
      <c r="F1259" s="23"/>
      <c r="G1259" s="23"/>
    </row>
    <row r="1260" spans="6:7">
      <c r="F1260" s="23"/>
      <c r="G1260" s="23"/>
    </row>
    <row r="1261" spans="6:7">
      <c r="F1261" s="23"/>
      <c r="G1261" s="23"/>
    </row>
    <row r="1262" spans="6:7">
      <c r="F1262" s="23"/>
      <c r="G1262" s="23"/>
    </row>
    <row r="1263" spans="6:7">
      <c r="F1263" s="23"/>
      <c r="G1263" s="23"/>
    </row>
    <row r="1264" spans="6:7">
      <c r="F1264" s="23"/>
      <c r="G1264" s="23"/>
    </row>
    <row r="1265" spans="6:7">
      <c r="F1265" s="23"/>
      <c r="G1265" s="23"/>
    </row>
    <row r="1266" spans="6:7">
      <c r="F1266" s="23"/>
      <c r="G1266" s="23"/>
    </row>
    <row r="1267" spans="6:7">
      <c r="F1267" s="23"/>
      <c r="G1267" s="23"/>
    </row>
    <row r="1268" spans="6:7">
      <c r="F1268" s="23"/>
      <c r="G1268" s="23"/>
    </row>
    <row r="1269" spans="6:7">
      <c r="F1269" s="23"/>
      <c r="G1269" s="23"/>
    </row>
    <row r="1270" spans="6:7">
      <c r="F1270" s="23"/>
      <c r="G1270" s="23"/>
    </row>
    <row r="1271" spans="6:7">
      <c r="F1271" s="23"/>
      <c r="G1271" s="23"/>
    </row>
    <row r="1272" spans="6:7">
      <c r="F1272" s="23"/>
      <c r="G1272" s="23"/>
    </row>
    <row r="1273" spans="6:7">
      <c r="F1273" s="23"/>
      <c r="G1273" s="23"/>
    </row>
    <row r="1274" spans="6:7">
      <c r="F1274" s="23"/>
      <c r="G1274" s="23"/>
    </row>
    <row r="1275" spans="6:7">
      <c r="F1275" s="23"/>
      <c r="G1275" s="23"/>
    </row>
    <row r="1276" spans="6:7">
      <c r="F1276" s="23"/>
      <c r="G1276" s="23"/>
    </row>
    <row r="1277" spans="6:7">
      <c r="F1277" s="23"/>
      <c r="G1277" s="23"/>
    </row>
    <row r="1278" spans="6:7">
      <c r="F1278" s="23"/>
      <c r="G1278" s="23"/>
    </row>
    <row r="1279" spans="6:7">
      <c r="F1279" s="23"/>
      <c r="G1279" s="23"/>
    </row>
    <row r="1280" spans="6:7">
      <c r="F1280" s="23"/>
      <c r="G1280" s="23"/>
    </row>
    <row r="1281" spans="6:7">
      <c r="F1281" s="23"/>
      <c r="G1281" s="23"/>
    </row>
    <row r="1282" spans="6:7">
      <c r="F1282" s="23"/>
      <c r="G1282" s="23"/>
    </row>
    <row r="1283" spans="6:7">
      <c r="F1283" s="23"/>
      <c r="G1283" s="23"/>
    </row>
    <row r="1284" spans="6:7">
      <c r="F1284" s="23"/>
      <c r="G1284" s="23"/>
    </row>
    <row r="1285" spans="6:7">
      <c r="F1285" s="23"/>
      <c r="G1285" s="23"/>
    </row>
    <row r="1286" spans="6:7">
      <c r="F1286" s="23"/>
      <c r="G1286" s="23"/>
    </row>
    <row r="1287" spans="6:7">
      <c r="F1287" s="23"/>
      <c r="G1287" s="23"/>
    </row>
    <row r="1288" spans="6:7">
      <c r="F1288" s="23"/>
      <c r="G1288" s="23"/>
    </row>
    <row r="1289" spans="6:7">
      <c r="F1289" s="23"/>
      <c r="G1289" s="23"/>
    </row>
    <row r="1290" spans="6:7">
      <c r="F1290" s="23"/>
      <c r="G1290" s="23"/>
    </row>
    <row r="1291" spans="6:7">
      <c r="F1291" s="23"/>
      <c r="G1291" s="23"/>
    </row>
    <row r="1292" spans="6:7">
      <c r="F1292" s="23"/>
      <c r="G1292" s="23"/>
    </row>
    <row r="1293" spans="6:7">
      <c r="F1293" s="23"/>
      <c r="G1293" s="23"/>
    </row>
    <row r="1294" spans="6:7">
      <c r="F1294" s="23"/>
      <c r="G1294" s="23"/>
    </row>
    <row r="1295" spans="6:7">
      <c r="F1295" s="23"/>
      <c r="G1295" s="23"/>
    </row>
    <row r="1296" spans="6:7">
      <c r="F1296" s="23"/>
      <c r="G1296" s="23"/>
    </row>
    <row r="1297" spans="6:7">
      <c r="F1297" s="23"/>
      <c r="G1297" s="23"/>
    </row>
    <row r="1298" spans="6:7">
      <c r="F1298" s="23"/>
      <c r="G1298" s="23"/>
    </row>
    <row r="1299" spans="6:7">
      <c r="F1299" s="23"/>
      <c r="G1299" s="23"/>
    </row>
    <row r="1300" spans="6:7">
      <c r="F1300" s="23"/>
      <c r="G1300" s="23"/>
    </row>
    <row r="1301" spans="6:7">
      <c r="F1301" s="23"/>
      <c r="G1301" s="23"/>
    </row>
    <row r="1302" spans="6:7">
      <c r="F1302" s="23"/>
      <c r="G1302" s="23"/>
    </row>
    <row r="1303" spans="6:7">
      <c r="F1303" s="23"/>
      <c r="G1303" s="23"/>
    </row>
    <row r="1304" spans="6:7">
      <c r="F1304" s="23"/>
      <c r="G1304" s="23"/>
    </row>
    <row r="1305" spans="6:7">
      <c r="F1305" s="23"/>
      <c r="G1305" s="23"/>
    </row>
    <row r="1306" spans="6:7">
      <c r="F1306" s="23"/>
      <c r="G1306" s="23"/>
    </row>
    <row r="1307" spans="6:7">
      <c r="F1307" s="23"/>
      <c r="G1307" s="23"/>
    </row>
    <row r="1308" spans="6:7">
      <c r="F1308" s="23"/>
      <c r="G1308" s="23"/>
    </row>
    <row r="1309" spans="6:7">
      <c r="F1309" s="23"/>
      <c r="G1309" s="23"/>
    </row>
    <row r="1310" spans="6:7">
      <c r="F1310" s="23"/>
      <c r="G1310" s="23"/>
    </row>
    <row r="1311" spans="6:7">
      <c r="F1311" s="23"/>
      <c r="G1311" s="23"/>
    </row>
    <row r="1312" spans="6:7">
      <c r="F1312" s="23"/>
      <c r="G1312" s="23"/>
    </row>
    <row r="1313" spans="6:7">
      <c r="F1313" s="23"/>
      <c r="G1313" s="23"/>
    </row>
    <row r="1314" spans="6:7">
      <c r="F1314" s="23"/>
      <c r="G1314" s="23"/>
    </row>
    <row r="1315" spans="6:7">
      <c r="F1315" s="23"/>
      <c r="G1315" s="23"/>
    </row>
    <row r="1316" spans="6:7">
      <c r="F1316" s="23"/>
      <c r="G1316" s="23"/>
    </row>
    <row r="1317" spans="6:7">
      <c r="F1317" s="23"/>
      <c r="G1317" s="23"/>
    </row>
    <row r="1318" spans="6:7">
      <c r="F1318" s="23"/>
      <c r="G1318" s="23"/>
    </row>
    <row r="1319" spans="6:7">
      <c r="F1319" s="23"/>
      <c r="G1319" s="23"/>
    </row>
    <row r="1320" spans="6:7">
      <c r="F1320" s="23"/>
      <c r="G1320" s="23"/>
    </row>
    <row r="1321" spans="6:7">
      <c r="F1321" s="23"/>
      <c r="G1321" s="23"/>
    </row>
    <row r="1322" spans="6:7">
      <c r="F1322" s="23"/>
      <c r="G1322" s="23"/>
    </row>
    <row r="1323" spans="6:7">
      <c r="F1323" s="23"/>
      <c r="G1323" s="23"/>
    </row>
    <row r="1324" spans="6:7">
      <c r="F1324" s="23"/>
      <c r="G1324" s="23"/>
    </row>
    <row r="1325" spans="6:7">
      <c r="F1325" s="23"/>
      <c r="G1325" s="23"/>
    </row>
    <row r="1326" spans="6:7">
      <c r="F1326" s="23"/>
      <c r="G1326" s="23"/>
    </row>
    <row r="1327" spans="6:7">
      <c r="F1327" s="23"/>
      <c r="G1327" s="23"/>
    </row>
    <row r="1328" spans="6:7">
      <c r="F1328" s="23"/>
      <c r="G1328" s="23"/>
    </row>
    <row r="1329" spans="6:7">
      <c r="F1329" s="23"/>
      <c r="G1329" s="23"/>
    </row>
    <row r="1330" spans="6:7">
      <c r="F1330" s="23"/>
      <c r="G1330" s="23"/>
    </row>
    <row r="1331" spans="6:7">
      <c r="F1331" s="23"/>
      <c r="G1331" s="23"/>
    </row>
    <row r="1332" spans="6:7">
      <c r="F1332" s="23"/>
      <c r="G1332" s="23"/>
    </row>
    <row r="1333" spans="6:7">
      <c r="F1333" s="23"/>
      <c r="G1333" s="23"/>
    </row>
    <row r="1334" spans="6:7">
      <c r="F1334" s="23"/>
      <c r="G1334" s="23"/>
    </row>
    <row r="1335" spans="6:7">
      <c r="F1335" s="23"/>
      <c r="G1335" s="23"/>
    </row>
    <row r="1336" spans="6:7">
      <c r="F1336" s="23"/>
      <c r="G1336" s="23"/>
    </row>
    <row r="1337" spans="6:7">
      <c r="F1337" s="23"/>
      <c r="G1337" s="23"/>
    </row>
    <row r="1338" spans="6:7">
      <c r="F1338" s="23"/>
      <c r="G1338" s="23"/>
    </row>
    <row r="1339" spans="6:7">
      <c r="F1339" s="23"/>
      <c r="G1339" s="23"/>
    </row>
    <row r="1340" spans="6:7">
      <c r="F1340" s="23"/>
      <c r="G1340" s="23"/>
    </row>
    <row r="1341" spans="6:7">
      <c r="F1341" s="23"/>
      <c r="G1341" s="23"/>
    </row>
    <row r="1342" spans="6:7">
      <c r="F1342" s="23"/>
      <c r="G1342" s="23"/>
    </row>
    <row r="1343" spans="6:7">
      <c r="F1343" s="23"/>
      <c r="G1343" s="23"/>
    </row>
    <row r="1344" spans="6:7">
      <c r="F1344" s="23"/>
      <c r="G1344" s="23"/>
    </row>
    <row r="1345" spans="6:7">
      <c r="F1345" s="23"/>
      <c r="G1345" s="23"/>
    </row>
    <row r="1346" spans="6:7">
      <c r="F1346" s="23"/>
      <c r="G1346" s="23"/>
    </row>
    <row r="1347" spans="6:7">
      <c r="F1347" s="23"/>
      <c r="G1347" s="23"/>
    </row>
    <row r="1348" spans="6:7">
      <c r="F1348" s="23"/>
      <c r="G1348" s="23"/>
    </row>
    <row r="1349" spans="6:7">
      <c r="F1349" s="23"/>
      <c r="G1349" s="23"/>
    </row>
    <row r="1350" spans="6:7">
      <c r="F1350" s="23"/>
      <c r="G1350" s="23"/>
    </row>
    <row r="1351" spans="6:7">
      <c r="F1351" s="23"/>
      <c r="G1351" s="23"/>
    </row>
    <row r="1352" spans="6:7">
      <c r="F1352" s="23"/>
      <c r="G1352" s="23"/>
    </row>
    <row r="1353" spans="6:7">
      <c r="F1353" s="23"/>
      <c r="G1353" s="23"/>
    </row>
    <row r="1354" spans="6:7">
      <c r="F1354" s="23"/>
      <c r="G1354" s="23"/>
    </row>
    <row r="1355" spans="6:7">
      <c r="F1355" s="23"/>
      <c r="G1355" s="23"/>
    </row>
    <row r="1356" spans="6:7">
      <c r="F1356" s="23"/>
      <c r="G1356" s="23"/>
    </row>
    <row r="1357" spans="6:7">
      <c r="F1357" s="23"/>
      <c r="G1357" s="23"/>
    </row>
    <row r="1358" spans="6:7">
      <c r="F1358" s="23"/>
      <c r="G1358" s="23"/>
    </row>
    <row r="1359" spans="6:7">
      <c r="F1359" s="23"/>
      <c r="G1359" s="23"/>
    </row>
    <row r="1360" spans="6:7">
      <c r="F1360" s="23"/>
      <c r="G1360" s="23"/>
    </row>
    <row r="1361" spans="6:7">
      <c r="F1361" s="23"/>
      <c r="G1361" s="23"/>
    </row>
    <row r="1362" spans="6:7">
      <c r="F1362" s="23"/>
      <c r="G1362" s="23"/>
    </row>
    <row r="1363" spans="6:7">
      <c r="F1363" s="23"/>
      <c r="G1363" s="23"/>
    </row>
    <row r="1364" spans="6:7">
      <c r="F1364" s="23"/>
      <c r="G1364" s="23"/>
    </row>
    <row r="1365" spans="6:7">
      <c r="F1365" s="23"/>
      <c r="G1365" s="23"/>
    </row>
    <row r="1366" spans="6:7">
      <c r="F1366" s="23"/>
      <c r="G1366" s="23"/>
    </row>
    <row r="1367" spans="6:7">
      <c r="F1367" s="23"/>
      <c r="G1367" s="23"/>
    </row>
    <row r="1368" spans="6:7">
      <c r="F1368" s="23"/>
      <c r="G1368" s="23"/>
    </row>
    <row r="1369" spans="6:7">
      <c r="F1369" s="23"/>
      <c r="G1369" s="23"/>
    </row>
    <row r="1370" spans="6:7">
      <c r="F1370" s="23"/>
      <c r="G1370" s="23"/>
    </row>
    <row r="1371" spans="6:7">
      <c r="F1371" s="23"/>
      <c r="G1371" s="23"/>
    </row>
    <row r="1372" spans="6:7">
      <c r="F1372" s="23"/>
      <c r="G1372" s="23"/>
    </row>
    <row r="1373" spans="6:7">
      <c r="F1373" s="23"/>
      <c r="G1373" s="23"/>
    </row>
    <row r="1374" spans="6:7">
      <c r="F1374" s="23"/>
      <c r="G1374" s="23"/>
    </row>
    <row r="1375" spans="6:7">
      <c r="F1375" s="23"/>
      <c r="G1375" s="23"/>
    </row>
    <row r="1376" spans="6:7">
      <c r="F1376" s="23"/>
      <c r="G1376" s="23"/>
    </row>
    <row r="1377" spans="6:7">
      <c r="F1377" s="23"/>
      <c r="G1377" s="23"/>
    </row>
    <row r="1378" spans="6:7">
      <c r="F1378" s="23"/>
      <c r="G1378" s="23"/>
    </row>
    <row r="1379" spans="6:7">
      <c r="F1379" s="23"/>
      <c r="G1379" s="23"/>
    </row>
    <row r="1380" spans="6:7">
      <c r="F1380" s="23"/>
      <c r="G1380" s="23"/>
    </row>
    <row r="1381" spans="6:7">
      <c r="F1381" s="23"/>
      <c r="G1381" s="23"/>
    </row>
    <row r="1382" spans="6:7">
      <c r="F1382" s="23"/>
      <c r="G1382" s="23"/>
    </row>
    <row r="1383" spans="6:7">
      <c r="F1383" s="23"/>
      <c r="G1383" s="23"/>
    </row>
    <row r="1384" spans="6:7">
      <c r="F1384" s="23"/>
      <c r="G1384" s="23"/>
    </row>
    <row r="1385" spans="6:7">
      <c r="F1385" s="23"/>
      <c r="G1385" s="23"/>
    </row>
    <row r="1386" spans="6:7">
      <c r="F1386" s="23"/>
      <c r="G1386" s="23"/>
    </row>
    <row r="1387" spans="6:7">
      <c r="F1387" s="23"/>
      <c r="G1387" s="23"/>
    </row>
    <row r="1388" spans="6:7">
      <c r="F1388" s="23"/>
      <c r="G1388" s="23"/>
    </row>
    <row r="1389" spans="6:7">
      <c r="F1389" s="23"/>
      <c r="G1389" s="23"/>
    </row>
    <row r="1390" spans="6:7">
      <c r="F1390" s="23"/>
      <c r="G1390" s="23"/>
    </row>
    <row r="1391" spans="6:7">
      <c r="F1391" s="23"/>
      <c r="G1391" s="23"/>
    </row>
    <row r="1392" spans="6:7">
      <c r="F1392" s="23"/>
      <c r="G1392" s="23"/>
    </row>
    <row r="1393" spans="6:7">
      <c r="F1393" s="23"/>
      <c r="G1393" s="23"/>
    </row>
    <row r="1394" spans="6:7">
      <c r="F1394" s="23"/>
      <c r="G1394" s="23"/>
    </row>
    <row r="1395" spans="6:7">
      <c r="F1395" s="23"/>
      <c r="G1395" s="23"/>
    </row>
    <row r="1396" spans="6:7">
      <c r="F1396" s="23"/>
      <c r="G1396" s="23"/>
    </row>
    <row r="1397" spans="6:7">
      <c r="F1397" s="23"/>
      <c r="G1397" s="23"/>
    </row>
    <row r="1398" spans="6:7">
      <c r="F1398" s="23"/>
      <c r="G1398" s="23"/>
    </row>
    <row r="1399" spans="6:7">
      <c r="F1399" s="23"/>
      <c r="G1399" s="23"/>
    </row>
    <row r="1400" spans="6:7">
      <c r="F1400" s="23"/>
      <c r="G1400" s="23"/>
    </row>
    <row r="1401" spans="6:7">
      <c r="F1401" s="23"/>
      <c r="G1401" s="23"/>
    </row>
    <row r="1402" spans="6:7">
      <c r="F1402" s="23"/>
      <c r="G1402" s="23"/>
    </row>
    <row r="1403" spans="6:7">
      <c r="F1403" s="23"/>
      <c r="G1403" s="23"/>
    </row>
    <row r="1404" spans="6:7">
      <c r="F1404" s="23"/>
      <c r="G1404" s="23"/>
    </row>
    <row r="1405" spans="6:7">
      <c r="F1405" s="23"/>
      <c r="G1405" s="23"/>
    </row>
    <row r="1406" spans="6:7">
      <c r="F1406" s="23"/>
      <c r="G1406" s="23"/>
    </row>
    <row r="1407" spans="6:7">
      <c r="F1407" s="23"/>
      <c r="G1407" s="23"/>
    </row>
    <row r="1408" spans="6:7">
      <c r="F1408" s="23"/>
      <c r="G1408" s="23"/>
    </row>
    <row r="1409" spans="6:7">
      <c r="F1409" s="23"/>
      <c r="G1409" s="23"/>
    </row>
    <row r="1410" spans="6:7">
      <c r="F1410" s="23"/>
      <c r="G1410" s="23"/>
    </row>
    <row r="1411" spans="6:7">
      <c r="F1411" s="23"/>
      <c r="G1411" s="23"/>
    </row>
    <row r="1412" spans="6:7">
      <c r="F1412" s="23"/>
      <c r="G1412" s="23"/>
    </row>
    <row r="1413" spans="6:7">
      <c r="F1413" s="23"/>
      <c r="G1413" s="23"/>
    </row>
    <row r="1414" spans="6:7">
      <c r="F1414" s="23"/>
      <c r="G1414" s="23"/>
    </row>
    <row r="1415" spans="6:7">
      <c r="F1415" s="23"/>
      <c r="G1415" s="23"/>
    </row>
    <row r="1416" spans="6:7">
      <c r="F1416" s="23"/>
      <c r="G1416" s="23"/>
    </row>
    <row r="1417" spans="6:7">
      <c r="F1417" s="23"/>
      <c r="G1417" s="23"/>
    </row>
    <row r="1418" spans="6:7">
      <c r="F1418" s="23"/>
      <c r="G1418" s="23"/>
    </row>
    <row r="1419" spans="6:7">
      <c r="F1419" s="23"/>
      <c r="G1419" s="23"/>
    </row>
    <row r="1420" spans="6:7">
      <c r="F1420" s="23"/>
      <c r="G1420" s="23"/>
    </row>
    <row r="1421" spans="6:7">
      <c r="F1421" s="23"/>
      <c r="G1421" s="23"/>
    </row>
    <row r="1422" spans="6:7">
      <c r="F1422" s="23"/>
      <c r="G1422" s="23"/>
    </row>
    <row r="1423" spans="6:7">
      <c r="F1423" s="23"/>
      <c r="G1423" s="23"/>
    </row>
    <row r="1424" spans="6:7">
      <c r="F1424" s="23"/>
      <c r="G1424" s="23"/>
    </row>
    <row r="1425" spans="6:7">
      <c r="F1425" s="23"/>
      <c r="G1425" s="23"/>
    </row>
    <row r="1426" spans="6:7">
      <c r="F1426" s="23"/>
      <c r="G1426" s="23"/>
    </row>
    <row r="1427" spans="6:7">
      <c r="F1427" s="23"/>
      <c r="G1427" s="23"/>
    </row>
    <row r="1428" spans="6:7">
      <c r="F1428" s="23"/>
      <c r="G1428" s="23"/>
    </row>
    <row r="1429" spans="6:7">
      <c r="F1429" s="23"/>
      <c r="G1429" s="23"/>
    </row>
    <row r="1430" spans="6:7">
      <c r="F1430" s="23"/>
      <c r="G1430" s="23"/>
    </row>
    <row r="1431" spans="6:7">
      <c r="F1431" s="23"/>
      <c r="G1431" s="23"/>
    </row>
    <row r="1432" spans="6:7">
      <c r="F1432" s="23"/>
      <c r="G1432" s="23"/>
    </row>
    <row r="1433" spans="6:7">
      <c r="F1433" s="23"/>
      <c r="G1433" s="23"/>
    </row>
    <row r="1434" spans="6:7">
      <c r="F1434" s="23"/>
      <c r="G1434" s="23"/>
    </row>
    <row r="1435" spans="6:7">
      <c r="F1435" s="23"/>
      <c r="G1435" s="23"/>
    </row>
    <row r="1436" spans="6:7">
      <c r="F1436" s="23"/>
      <c r="G1436" s="23"/>
    </row>
    <row r="1437" spans="6:7">
      <c r="F1437" s="23"/>
      <c r="G1437" s="23"/>
    </row>
    <row r="1438" spans="6:7">
      <c r="F1438" s="23"/>
      <c r="G1438" s="23"/>
    </row>
    <row r="1439" spans="6:7">
      <c r="F1439" s="23"/>
      <c r="G1439" s="23"/>
    </row>
    <row r="1440" spans="6:7">
      <c r="F1440" s="23"/>
      <c r="G1440" s="23"/>
    </row>
    <row r="1441" spans="6:7">
      <c r="F1441" s="23"/>
      <c r="G1441" s="23"/>
    </row>
    <row r="1442" spans="6:7">
      <c r="F1442" s="23"/>
      <c r="G1442" s="23"/>
    </row>
    <row r="1443" spans="6:7">
      <c r="F1443" s="23"/>
      <c r="G1443" s="23"/>
    </row>
    <row r="1444" spans="6:7">
      <c r="F1444" s="23"/>
      <c r="G1444" s="23"/>
    </row>
    <row r="1445" spans="6:7">
      <c r="F1445" s="23"/>
      <c r="G1445" s="23"/>
    </row>
    <row r="1446" spans="6:7">
      <c r="F1446" s="23"/>
      <c r="G1446" s="23"/>
    </row>
    <row r="1447" spans="6:7">
      <c r="F1447" s="23"/>
      <c r="G1447" s="23"/>
    </row>
    <row r="1448" spans="6:7">
      <c r="F1448" s="23"/>
      <c r="G1448" s="23"/>
    </row>
    <row r="1449" spans="6:7">
      <c r="F1449" s="23"/>
      <c r="G1449" s="23"/>
    </row>
    <row r="1450" spans="6:7">
      <c r="F1450" s="23"/>
      <c r="G1450" s="23"/>
    </row>
    <row r="1451" spans="6:7">
      <c r="F1451" s="23"/>
      <c r="G1451" s="23"/>
    </row>
    <row r="1452" spans="6:7">
      <c r="F1452" s="23"/>
      <c r="G1452" s="23"/>
    </row>
    <row r="1453" spans="6:7">
      <c r="F1453" s="23"/>
      <c r="G1453" s="23"/>
    </row>
    <row r="1454" spans="6:7">
      <c r="F1454" s="23"/>
      <c r="G1454" s="23"/>
    </row>
    <row r="1455" spans="6:7">
      <c r="F1455" s="23"/>
      <c r="G1455" s="23"/>
    </row>
    <row r="1456" spans="6:7">
      <c r="F1456" s="23"/>
      <c r="G1456" s="23"/>
    </row>
    <row r="1457" spans="6:7">
      <c r="F1457" s="23"/>
      <c r="G1457" s="23"/>
    </row>
    <row r="1458" spans="6:7">
      <c r="F1458" s="23"/>
      <c r="G1458" s="23"/>
    </row>
    <row r="1459" spans="6:7">
      <c r="F1459" s="23"/>
      <c r="G1459" s="23"/>
    </row>
    <row r="1460" spans="6:7">
      <c r="F1460" s="23"/>
      <c r="G1460" s="23"/>
    </row>
    <row r="1461" spans="6:7">
      <c r="F1461" s="23"/>
      <c r="G1461" s="23"/>
    </row>
    <row r="1462" spans="6:7">
      <c r="F1462" s="23"/>
      <c r="G1462" s="23"/>
    </row>
    <row r="1463" spans="6:7">
      <c r="F1463" s="23"/>
      <c r="G1463" s="23"/>
    </row>
    <row r="1464" spans="6:7">
      <c r="F1464" s="23"/>
      <c r="G1464" s="23"/>
    </row>
    <row r="1465" spans="6:7">
      <c r="F1465" s="23"/>
      <c r="G1465" s="23"/>
    </row>
    <row r="1466" spans="6:7">
      <c r="F1466" s="23"/>
      <c r="G1466" s="23"/>
    </row>
    <row r="1467" spans="6:7">
      <c r="F1467" s="23"/>
      <c r="G1467" s="23"/>
    </row>
    <row r="1468" spans="6:7">
      <c r="F1468" s="23"/>
      <c r="G1468" s="23"/>
    </row>
    <row r="1469" spans="6:7">
      <c r="F1469" s="23"/>
      <c r="G1469" s="23"/>
    </row>
    <row r="1470" spans="6:7">
      <c r="F1470" s="23"/>
      <c r="G1470" s="23"/>
    </row>
    <row r="1471" spans="6:7">
      <c r="F1471" s="23"/>
      <c r="G1471" s="23"/>
    </row>
    <row r="1472" spans="6:7">
      <c r="F1472" s="23"/>
      <c r="G1472" s="23"/>
    </row>
    <row r="1473" spans="6:7">
      <c r="F1473" s="23"/>
      <c r="G1473" s="23"/>
    </row>
    <row r="1474" spans="6:7">
      <c r="F1474" s="23"/>
      <c r="G1474" s="23"/>
    </row>
    <row r="1475" spans="6:7">
      <c r="F1475" s="23"/>
      <c r="G1475" s="23"/>
    </row>
    <row r="1476" spans="6:7">
      <c r="F1476" s="23"/>
      <c r="G1476" s="23"/>
    </row>
    <row r="1477" spans="6:7">
      <c r="F1477" s="23"/>
      <c r="G1477" s="23"/>
    </row>
    <row r="1478" spans="6:7">
      <c r="F1478" s="23"/>
      <c r="G1478" s="23"/>
    </row>
    <row r="1479" spans="6:7">
      <c r="F1479" s="23"/>
      <c r="G1479" s="23"/>
    </row>
    <row r="1480" spans="6:7">
      <c r="F1480" s="23"/>
      <c r="G1480" s="23"/>
    </row>
    <row r="1481" spans="6:7">
      <c r="F1481" s="23"/>
      <c r="G1481" s="23"/>
    </row>
    <row r="1482" spans="6:7">
      <c r="F1482" s="23"/>
      <c r="G1482" s="23"/>
    </row>
    <row r="1483" spans="6:7">
      <c r="F1483" s="23"/>
      <c r="G1483" s="23"/>
    </row>
    <row r="1484" spans="6:7">
      <c r="F1484" s="23"/>
      <c r="G1484" s="23"/>
    </row>
    <row r="1485" spans="6:7">
      <c r="F1485" s="23"/>
      <c r="G1485" s="23"/>
    </row>
    <row r="1486" spans="6:7">
      <c r="F1486" s="23"/>
      <c r="G1486" s="23"/>
    </row>
    <row r="1487" spans="6:7">
      <c r="F1487" s="23"/>
      <c r="G1487" s="23"/>
    </row>
    <row r="1488" spans="6:7">
      <c r="F1488" s="23"/>
      <c r="G1488" s="23"/>
    </row>
    <row r="1489" spans="6:7">
      <c r="F1489" s="23"/>
      <c r="G1489" s="23"/>
    </row>
    <row r="1490" spans="6:7">
      <c r="F1490" s="23"/>
      <c r="G1490" s="23"/>
    </row>
    <row r="1491" spans="6:7">
      <c r="F1491" s="23"/>
      <c r="G1491" s="23"/>
    </row>
    <row r="1492" spans="6:7">
      <c r="F1492" s="23"/>
      <c r="G1492" s="23"/>
    </row>
    <row r="1493" spans="6:7">
      <c r="F1493" s="23"/>
      <c r="G1493" s="23"/>
    </row>
    <row r="1494" spans="6:7">
      <c r="F1494" s="23"/>
      <c r="G1494" s="23"/>
    </row>
    <row r="1495" spans="6:7">
      <c r="F1495" s="23"/>
      <c r="G1495" s="23"/>
    </row>
    <row r="1496" spans="6:7">
      <c r="F1496" s="23"/>
      <c r="G1496" s="23"/>
    </row>
    <row r="1497" spans="6:7">
      <c r="F1497" s="23"/>
      <c r="G1497" s="23"/>
    </row>
    <row r="1498" spans="6:7">
      <c r="F1498" s="23"/>
      <c r="G1498" s="23"/>
    </row>
    <row r="1499" spans="6:7">
      <c r="F1499" s="23"/>
      <c r="G1499" s="23"/>
    </row>
    <row r="1500" spans="6:7">
      <c r="F1500" s="23"/>
      <c r="G1500" s="23"/>
    </row>
    <row r="1501" spans="6:7">
      <c r="F1501" s="23"/>
      <c r="G1501" s="23"/>
    </row>
    <row r="1502" spans="6:7">
      <c r="F1502" s="23"/>
      <c r="G1502" s="23"/>
    </row>
    <row r="1503" spans="6:7">
      <c r="F1503" s="23"/>
      <c r="G1503" s="23"/>
    </row>
    <row r="1504" spans="6:7">
      <c r="F1504" s="23"/>
      <c r="G1504" s="23"/>
    </row>
    <row r="1505" spans="6:7">
      <c r="F1505" s="23"/>
      <c r="G1505" s="23"/>
    </row>
    <row r="1506" spans="6:7">
      <c r="F1506" s="23"/>
      <c r="G1506" s="23"/>
    </row>
    <row r="1507" spans="6:7">
      <c r="F1507" s="23"/>
      <c r="G1507" s="23"/>
    </row>
    <row r="1508" spans="6:7">
      <c r="F1508" s="23"/>
      <c r="G1508" s="23"/>
    </row>
    <row r="1509" spans="6:7">
      <c r="F1509" s="23"/>
      <c r="G1509" s="23"/>
    </row>
    <row r="1510" spans="6:7">
      <c r="F1510" s="23"/>
      <c r="G1510" s="23"/>
    </row>
    <row r="1511" spans="6:7">
      <c r="F1511" s="23"/>
      <c r="G1511" s="23"/>
    </row>
    <row r="1512" spans="6:7">
      <c r="F1512" s="23"/>
      <c r="G1512" s="23"/>
    </row>
    <row r="1513" spans="6:7">
      <c r="F1513" s="23"/>
      <c r="G1513" s="23"/>
    </row>
    <row r="1514" spans="6:7">
      <c r="F1514" s="23"/>
      <c r="G1514" s="23"/>
    </row>
    <row r="1515" spans="6:7">
      <c r="F1515" s="23"/>
      <c r="G1515" s="23"/>
    </row>
    <row r="1516" spans="6:7">
      <c r="F1516" s="23"/>
      <c r="G1516" s="23"/>
    </row>
    <row r="1517" spans="6:7">
      <c r="F1517" s="23"/>
      <c r="G1517" s="23"/>
    </row>
    <row r="1518" spans="6:7">
      <c r="F1518" s="23"/>
      <c r="G1518" s="23"/>
    </row>
    <row r="1519" spans="6:7">
      <c r="F1519" s="23"/>
      <c r="G1519" s="23"/>
    </row>
    <row r="1520" spans="6:7">
      <c r="F1520" s="23"/>
      <c r="G1520" s="23"/>
    </row>
    <row r="1521" spans="6:7">
      <c r="F1521" s="23"/>
      <c r="G1521" s="23"/>
    </row>
    <row r="1522" spans="6:7">
      <c r="F1522" s="23"/>
      <c r="G1522" s="23"/>
    </row>
    <row r="1523" spans="6:7">
      <c r="F1523" s="23"/>
      <c r="G1523" s="23"/>
    </row>
    <row r="1524" spans="6:7">
      <c r="F1524" s="23"/>
      <c r="G1524" s="23"/>
    </row>
    <row r="1525" spans="6:7">
      <c r="F1525" s="23"/>
      <c r="G1525" s="23"/>
    </row>
    <row r="1526" spans="6:7">
      <c r="F1526" s="23"/>
      <c r="G1526" s="23"/>
    </row>
    <row r="1527" spans="6:7">
      <c r="F1527" s="23"/>
      <c r="G1527" s="23"/>
    </row>
    <row r="1528" spans="6:7">
      <c r="F1528" s="23"/>
      <c r="G1528" s="23"/>
    </row>
    <row r="1529" spans="6:7">
      <c r="F1529" s="23"/>
      <c r="G1529" s="23"/>
    </row>
    <row r="1530" spans="6:7">
      <c r="F1530" s="23"/>
      <c r="G1530" s="23"/>
    </row>
    <row r="1531" spans="6:7">
      <c r="F1531" s="23"/>
      <c r="G1531" s="23"/>
    </row>
    <row r="1532" spans="6:7">
      <c r="F1532" s="23"/>
      <c r="G1532" s="23"/>
    </row>
    <row r="1533" spans="6:7">
      <c r="F1533" s="23"/>
      <c r="G1533" s="23"/>
    </row>
    <row r="1534" spans="6:7">
      <c r="F1534" s="23"/>
      <c r="G1534" s="23"/>
    </row>
    <row r="1535" spans="6:7">
      <c r="F1535" s="23"/>
      <c r="G1535" s="23"/>
    </row>
    <row r="1536" spans="6:7">
      <c r="F1536" s="23"/>
      <c r="G1536" s="23"/>
    </row>
    <row r="1537" spans="6:7">
      <c r="F1537" s="23"/>
      <c r="G1537" s="23"/>
    </row>
    <row r="1538" spans="6:7">
      <c r="F1538" s="23"/>
      <c r="G1538" s="23"/>
    </row>
    <row r="1539" spans="6:7">
      <c r="F1539" s="23"/>
      <c r="G1539" s="23"/>
    </row>
    <row r="1540" spans="6:7">
      <c r="F1540" s="23"/>
      <c r="G1540" s="23"/>
    </row>
    <row r="1541" spans="6:7">
      <c r="F1541" s="23"/>
      <c r="G1541" s="23"/>
    </row>
    <row r="1542" spans="6:7">
      <c r="F1542" s="23"/>
      <c r="G1542" s="23"/>
    </row>
    <row r="1543" spans="6:7">
      <c r="F1543" s="23"/>
      <c r="G1543" s="23"/>
    </row>
    <row r="1544" spans="6:7">
      <c r="F1544" s="23"/>
      <c r="G1544" s="23"/>
    </row>
    <row r="1545" spans="6:7">
      <c r="F1545" s="23"/>
      <c r="G1545" s="23"/>
    </row>
    <row r="1546" spans="6:7">
      <c r="F1546" s="23"/>
      <c r="G1546" s="23"/>
    </row>
    <row r="1547" spans="6:7">
      <c r="F1547" s="23"/>
      <c r="G1547" s="23"/>
    </row>
    <row r="1548" spans="6:7">
      <c r="F1548" s="23"/>
      <c r="G1548" s="23"/>
    </row>
    <row r="1549" spans="6:7">
      <c r="F1549" s="23"/>
      <c r="G1549" s="23"/>
    </row>
    <row r="1550" spans="6:7">
      <c r="F1550" s="23"/>
      <c r="G1550" s="23"/>
    </row>
    <row r="1551" spans="6:7">
      <c r="F1551" s="23"/>
      <c r="G1551" s="23"/>
    </row>
    <row r="1552" spans="6:7">
      <c r="F1552" s="23"/>
      <c r="G1552" s="23"/>
    </row>
    <row r="1553" spans="6:7">
      <c r="F1553" s="23"/>
      <c r="G1553" s="23"/>
    </row>
    <row r="1554" spans="6:7">
      <c r="F1554" s="23"/>
      <c r="G1554" s="23"/>
    </row>
    <row r="1555" spans="6:7">
      <c r="F1555" s="23"/>
      <c r="G1555" s="23"/>
    </row>
    <row r="1556" spans="6:7">
      <c r="F1556" s="23"/>
      <c r="G1556" s="23"/>
    </row>
    <row r="1557" spans="6:7">
      <c r="F1557" s="23"/>
      <c r="G1557" s="23"/>
    </row>
    <row r="1558" spans="6:7">
      <c r="F1558" s="23"/>
      <c r="G1558" s="23"/>
    </row>
    <row r="1559" spans="6:7">
      <c r="F1559" s="23"/>
      <c r="G1559" s="23"/>
    </row>
    <row r="1560" spans="6:7">
      <c r="F1560" s="23"/>
      <c r="G1560" s="23"/>
    </row>
    <row r="1561" spans="6:7">
      <c r="F1561" s="23"/>
      <c r="G1561" s="23"/>
    </row>
    <row r="1562" spans="6:7">
      <c r="F1562" s="23"/>
      <c r="G1562" s="23"/>
    </row>
    <row r="1563" spans="6:7">
      <c r="F1563" s="23"/>
      <c r="G1563" s="23"/>
    </row>
    <row r="1564" spans="6:7">
      <c r="F1564" s="23"/>
      <c r="G1564" s="23"/>
    </row>
    <row r="1565" spans="6:7">
      <c r="F1565" s="23"/>
      <c r="G1565" s="23"/>
    </row>
    <row r="1566" spans="6:7">
      <c r="F1566" s="23"/>
      <c r="G1566" s="23"/>
    </row>
    <row r="1567" spans="6:7">
      <c r="F1567" s="23"/>
      <c r="G1567" s="23"/>
    </row>
    <row r="1568" spans="6:7">
      <c r="F1568" s="23"/>
      <c r="G1568" s="23"/>
    </row>
    <row r="1569" spans="6:7">
      <c r="F1569" s="23"/>
      <c r="G1569" s="23"/>
    </row>
    <row r="1570" spans="6:7">
      <c r="F1570" s="23"/>
      <c r="G1570" s="23"/>
    </row>
    <row r="1571" spans="6:7">
      <c r="F1571" s="23"/>
      <c r="G1571" s="23"/>
    </row>
    <row r="1572" spans="6:7">
      <c r="F1572" s="23"/>
      <c r="G1572" s="23"/>
    </row>
    <row r="1573" spans="6:7">
      <c r="F1573" s="23"/>
      <c r="G1573" s="23"/>
    </row>
    <row r="1574" spans="6:7">
      <c r="F1574" s="23"/>
      <c r="G1574" s="23"/>
    </row>
    <row r="1575" spans="6:7">
      <c r="F1575" s="23"/>
      <c r="G1575" s="23"/>
    </row>
    <row r="1576" spans="6:7">
      <c r="F1576" s="23"/>
      <c r="G1576" s="23"/>
    </row>
    <row r="1577" spans="6:7">
      <c r="F1577" s="23"/>
      <c r="G1577" s="23"/>
    </row>
    <row r="1578" spans="6:7">
      <c r="F1578" s="23"/>
      <c r="G1578" s="23"/>
    </row>
    <row r="1579" spans="6:7">
      <c r="F1579" s="23"/>
      <c r="G1579" s="23"/>
    </row>
    <row r="1580" spans="6:7">
      <c r="F1580" s="23"/>
      <c r="G1580" s="23"/>
    </row>
    <row r="1581" spans="6:7">
      <c r="F1581" s="23"/>
      <c r="G1581" s="23"/>
    </row>
    <row r="1582" spans="6:7">
      <c r="F1582" s="23"/>
      <c r="G1582" s="23"/>
    </row>
    <row r="1583" spans="6:7">
      <c r="F1583" s="23"/>
      <c r="G1583" s="23"/>
    </row>
    <row r="1584" spans="6:7">
      <c r="F1584" s="23"/>
      <c r="G1584" s="23"/>
    </row>
    <row r="1585" spans="6:7">
      <c r="F1585" s="23"/>
      <c r="G1585" s="23"/>
    </row>
    <row r="1586" spans="6:7">
      <c r="F1586" s="23"/>
      <c r="G1586" s="23"/>
    </row>
    <row r="1587" spans="6:7">
      <c r="F1587" s="23"/>
      <c r="G1587" s="23"/>
    </row>
    <row r="1588" spans="6:7">
      <c r="F1588" s="23"/>
      <c r="G1588" s="23"/>
    </row>
    <row r="1589" spans="6:7">
      <c r="F1589" s="23"/>
      <c r="G1589" s="23"/>
    </row>
    <row r="1590" spans="6:7">
      <c r="F1590" s="23"/>
      <c r="G1590" s="23"/>
    </row>
    <row r="1591" spans="6:7">
      <c r="F1591" s="23"/>
      <c r="G1591" s="23"/>
    </row>
    <row r="1592" spans="6:7">
      <c r="F1592" s="23"/>
      <c r="G1592" s="23"/>
    </row>
    <row r="1593" spans="6:7">
      <c r="F1593" s="23"/>
      <c r="G1593" s="23"/>
    </row>
    <row r="1594" spans="6:7">
      <c r="F1594" s="23"/>
      <c r="G1594" s="23"/>
    </row>
    <row r="1595" spans="6:7">
      <c r="F1595" s="23"/>
      <c r="G1595" s="23"/>
    </row>
    <row r="1596" spans="6:7">
      <c r="F1596" s="23"/>
      <c r="G1596" s="23"/>
    </row>
    <row r="1597" spans="6:7">
      <c r="F1597" s="23"/>
      <c r="G1597" s="23"/>
    </row>
    <row r="1598" spans="6:7">
      <c r="F1598" s="23"/>
      <c r="G1598" s="23"/>
    </row>
    <row r="1599" spans="6:7">
      <c r="F1599" s="23"/>
      <c r="G1599" s="23"/>
    </row>
    <row r="1600" spans="6:7">
      <c r="F1600" s="23"/>
      <c r="G1600" s="23"/>
    </row>
    <row r="1601" spans="6:7">
      <c r="F1601" s="23"/>
      <c r="G1601" s="23"/>
    </row>
    <row r="1602" spans="6:7">
      <c r="F1602" s="23"/>
      <c r="G1602" s="23"/>
    </row>
    <row r="1603" spans="6:7">
      <c r="F1603" s="23"/>
      <c r="G1603" s="23"/>
    </row>
    <row r="1604" spans="6:7">
      <c r="F1604" s="23"/>
      <c r="G1604" s="23"/>
    </row>
    <row r="1605" spans="6:7">
      <c r="F1605" s="23"/>
      <c r="G1605" s="23"/>
    </row>
    <row r="1606" spans="6:7">
      <c r="F1606" s="23"/>
      <c r="G1606" s="23"/>
    </row>
    <row r="1607" spans="6:7">
      <c r="F1607" s="23"/>
      <c r="G1607" s="23"/>
    </row>
    <row r="1608" spans="6:7">
      <c r="F1608" s="23"/>
      <c r="G1608" s="23"/>
    </row>
    <row r="1609" spans="6:7">
      <c r="F1609" s="23"/>
      <c r="G1609" s="23"/>
    </row>
    <row r="1610" spans="6:7">
      <c r="F1610" s="23"/>
      <c r="G1610" s="23"/>
    </row>
    <row r="1611" spans="6:7">
      <c r="F1611" s="23"/>
      <c r="G1611" s="23"/>
    </row>
    <row r="1612" spans="6:7">
      <c r="F1612" s="23"/>
      <c r="G1612" s="23"/>
    </row>
    <row r="1613" spans="6:7">
      <c r="F1613" s="23"/>
      <c r="G1613" s="23"/>
    </row>
    <row r="1614" spans="6:7">
      <c r="F1614" s="23"/>
      <c r="G1614" s="23"/>
    </row>
    <row r="1615" spans="6:7">
      <c r="F1615" s="23"/>
      <c r="G1615" s="23"/>
    </row>
    <row r="1616" spans="6:7">
      <c r="F1616" s="23"/>
      <c r="G1616" s="23"/>
    </row>
    <row r="1617" spans="6:7">
      <c r="F1617" s="23"/>
      <c r="G1617" s="23"/>
    </row>
    <row r="1618" spans="6:7">
      <c r="F1618" s="23"/>
      <c r="G1618" s="23"/>
    </row>
    <row r="1619" spans="6:7">
      <c r="F1619" s="23"/>
      <c r="G1619" s="23"/>
    </row>
    <row r="1620" spans="6:7">
      <c r="F1620" s="23"/>
      <c r="G1620" s="23"/>
    </row>
    <row r="1621" spans="6:7">
      <c r="F1621" s="23"/>
      <c r="G1621" s="23"/>
    </row>
    <row r="1622" spans="6:7">
      <c r="F1622" s="23"/>
      <c r="G1622" s="23"/>
    </row>
    <row r="1623" spans="6:7">
      <c r="F1623" s="23"/>
      <c r="G1623" s="23"/>
    </row>
    <row r="1624" spans="6:7">
      <c r="F1624" s="23"/>
      <c r="G1624" s="23"/>
    </row>
    <row r="1625" spans="6:7">
      <c r="F1625" s="23"/>
      <c r="G1625" s="23"/>
    </row>
    <row r="1626" spans="6:7">
      <c r="F1626" s="23"/>
      <c r="G1626" s="23"/>
    </row>
    <row r="1627" spans="6:7">
      <c r="F1627" s="23"/>
      <c r="G1627" s="23"/>
    </row>
    <row r="1628" spans="6:7">
      <c r="F1628" s="23"/>
      <c r="G1628" s="23"/>
    </row>
    <row r="1629" spans="6:7">
      <c r="F1629" s="23"/>
      <c r="G1629" s="23"/>
    </row>
    <row r="1630" spans="6:7">
      <c r="F1630" s="23"/>
      <c r="G1630" s="23"/>
    </row>
    <row r="1631" spans="6:7">
      <c r="F1631" s="23"/>
      <c r="G1631" s="23"/>
    </row>
    <row r="1632" spans="6:7">
      <c r="F1632" s="23"/>
      <c r="G1632" s="23"/>
    </row>
    <row r="1633" spans="6:7">
      <c r="F1633" s="23"/>
      <c r="G1633" s="23"/>
    </row>
    <row r="1634" spans="6:7">
      <c r="F1634" s="23"/>
      <c r="G1634" s="23"/>
    </row>
    <row r="1635" spans="6:7">
      <c r="F1635" s="23"/>
      <c r="G1635" s="23"/>
    </row>
    <row r="1636" spans="6:7">
      <c r="F1636" s="23"/>
      <c r="G1636" s="23"/>
    </row>
    <row r="1637" spans="6:7">
      <c r="F1637" s="23"/>
      <c r="G1637" s="23"/>
    </row>
    <row r="1638" spans="6:7">
      <c r="F1638" s="23"/>
      <c r="G1638" s="23"/>
    </row>
    <row r="1639" spans="6:7">
      <c r="F1639" s="23"/>
      <c r="G1639" s="23"/>
    </row>
    <row r="1640" spans="6:7">
      <c r="F1640" s="23"/>
      <c r="G1640" s="23"/>
    </row>
    <row r="1641" spans="6:7">
      <c r="F1641" s="23"/>
      <c r="G1641" s="23"/>
    </row>
    <row r="1642" spans="6:7">
      <c r="F1642" s="23"/>
      <c r="G1642" s="23"/>
    </row>
    <row r="1643" spans="6:7">
      <c r="F1643" s="23"/>
      <c r="G1643" s="23"/>
    </row>
    <row r="1644" spans="6:7">
      <c r="F1644" s="23"/>
      <c r="G1644" s="23"/>
    </row>
    <row r="1645" spans="6:7">
      <c r="F1645" s="23"/>
      <c r="G1645" s="23"/>
    </row>
    <row r="1646" spans="6:7">
      <c r="F1646" s="23"/>
      <c r="G1646" s="23"/>
    </row>
    <row r="1647" spans="6:7">
      <c r="F1647" s="23"/>
      <c r="G1647" s="23"/>
    </row>
    <row r="1648" spans="6:7">
      <c r="F1648" s="23"/>
      <c r="G1648" s="23"/>
    </row>
    <row r="1649" spans="6:7">
      <c r="F1649" s="23"/>
      <c r="G1649" s="23"/>
    </row>
    <row r="1650" spans="6:7">
      <c r="F1650" s="23"/>
      <c r="G1650" s="23"/>
    </row>
    <row r="1651" spans="6:7">
      <c r="F1651" s="23"/>
      <c r="G1651" s="23"/>
    </row>
    <row r="1652" spans="6:7">
      <c r="F1652" s="23"/>
      <c r="G1652" s="23"/>
    </row>
    <row r="1653" spans="6:7">
      <c r="F1653" s="23"/>
      <c r="G1653" s="23"/>
    </row>
    <row r="1654" spans="6:7">
      <c r="F1654" s="23"/>
      <c r="G1654" s="23"/>
    </row>
    <row r="1655" spans="6:7">
      <c r="F1655" s="23"/>
      <c r="G1655" s="23"/>
    </row>
    <row r="1656" spans="6:7">
      <c r="F1656" s="23"/>
      <c r="G1656" s="23"/>
    </row>
    <row r="1657" spans="6:7">
      <c r="F1657" s="23"/>
      <c r="G1657" s="23"/>
    </row>
    <row r="1658" spans="6:7">
      <c r="F1658" s="23"/>
      <c r="G1658" s="23"/>
    </row>
    <row r="1659" spans="6:7">
      <c r="F1659" s="23"/>
      <c r="G1659" s="23"/>
    </row>
    <row r="1660" spans="6:7">
      <c r="F1660" s="23"/>
      <c r="G1660" s="23"/>
    </row>
    <row r="1661" spans="6:7">
      <c r="F1661" s="23"/>
      <c r="G1661" s="23"/>
    </row>
    <row r="1662" spans="6:7">
      <c r="F1662" s="23"/>
      <c r="G1662" s="23"/>
    </row>
    <row r="1663" spans="6:7">
      <c r="F1663" s="23"/>
      <c r="G1663" s="23"/>
    </row>
    <row r="1664" spans="6:7">
      <c r="F1664" s="23"/>
      <c r="G1664" s="23"/>
    </row>
    <row r="1665" spans="6:7">
      <c r="F1665" s="23"/>
      <c r="G1665" s="23"/>
    </row>
    <row r="1666" spans="6:7">
      <c r="F1666" s="23"/>
      <c r="G1666" s="23"/>
    </row>
    <row r="1667" spans="6:7">
      <c r="F1667" s="23"/>
      <c r="G1667" s="23"/>
    </row>
    <row r="1668" spans="6:7">
      <c r="F1668" s="23"/>
      <c r="G1668" s="23"/>
    </row>
    <row r="1669" spans="6:7">
      <c r="F1669" s="23"/>
      <c r="G1669" s="23"/>
    </row>
    <row r="1670" spans="6:7">
      <c r="F1670" s="23"/>
      <c r="G1670" s="23"/>
    </row>
    <row r="1671" spans="6:7">
      <c r="F1671" s="23"/>
      <c r="G1671" s="23"/>
    </row>
    <row r="1672" spans="6:7">
      <c r="F1672" s="23"/>
      <c r="G1672" s="23"/>
    </row>
    <row r="1673" spans="6:7">
      <c r="F1673" s="23"/>
      <c r="G1673" s="23"/>
    </row>
    <row r="1674" spans="6:7">
      <c r="F1674" s="23"/>
      <c r="G1674" s="23"/>
    </row>
    <row r="1675" spans="6:7">
      <c r="F1675" s="23"/>
      <c r="G1675" s="23"/>
    </row>
    <row r="1676" spans="6:7">
      <c r="F1676" s="23"/>
      <c r="G1676" s="23"/>
    </row>
    <row r="1677" spans="6:7">
      <c r="F1677" s="23"/>
      <c r="G1677" s="23"/>
    </row>
    <row r="1678" spans="6:7">
      <c r="F1678" s="23"/>
      <c r="G1678" s="23"/>
    </row>
    <row r="1679" spans="6:7">
      <c r="F1679" s="23"/>
      <c r="G1679" s="23"/>
    </row>
    <row r="1680" spans="6:7">
      <c r="F1680" s="23"/>
      <c r="G1680" s="23"/>
    </row>
    <row r="1681" spans="6:7">
      <c r="F1681" s="23"/>
      <c r="G1681" s="23"/>
    </row>
    <row r="1682" spans="6:7">
      <c r="F1682" s="23"/>
      <c r="G1682" s="23"/>
    </row>
    <row r="1683" spans="6:7">
      <c r="F1683" s="23"/>
      <c r="G1683" s="23"/>
    </row>
    <row r="1684" spans="6:7">
      <c r="F1684" s="23"/>
      <c r="G1684" s="23"/>
    </row>
    <row r="1685" spans="6:7">
      <c r="F1685" s="23"/>
      <c r="G1685" s="23"/>
    </row>
    <row r="1686" spans="6:7">
      <c r="F1686" s="23"/>
      <c r="G1686" s="23"/>
    </row>
    <row r="1687" spans="6:7">
      <c r="F1687" s="23"/>
      <c r="G1687" s="23"/>
    </row>
    <row r="1688" spans="6:7">
      <c r="F1688" s="23"/>
      <c r="G1688" s="23"/>
    </row>
    <row r="1689" spans="6:7">
      <c r="F1689" s="23"/>
      <c r="G1689" s="23"/>
    </row>
    <row r="1690" spans="6:7">
      <c r="F1690" s="23"/>
      <c r="G1690" s="23"/>
    </row>
    <row r="1691" spans="6:7">
      <c r="F1691" s="23"/>
      <c r="G1691" s="23"/>
    </row>
    <row r="1692" spans="6:7">
      <c r="F1692" s="23"/>
      <c r="G1692" s="23"/>
    </row>
    <row r="1693" spans="6:7">
      <c r="F1693" s="23"/>
      <c r="G1693" s="23"/>
    </row>
    <row r="1694" spans="6:7">
      <c r="F1694" s="23"/>
      <c r="G1694" s="23"/>
    </row>
    <row r="1695" spans="6:7">
      <c r="F1695" s="23"/>
      <c r="G1695" s="23"/>
    </row>
    <row r="1696" spans="6:7">
      <c r="F1696" s="23"/>
      <c r="G1696" s="23"/>
    </row>
    <row r="1697" spans="6:7">
      <c r="F1697" s="23"/>
      <c r="G1697" s="23"/>
    </row>
    <row r="1698" spans="6:7">
      <c r="F1698" s="23"/>
      <c r="G1698" s="23"/>
    </row>
    <row r="1699" spans="6:7">
      <c r="F1699" s="23"/>
      <c r="G1699" s="23"/>
    </row>
    <row r="1700" spans="6:7">
      <c r="F1700" s="23"/>
      <c r="G1700" s="23"/>
    </row>
    <row r="1701" spans="6:7">
      <c r="F1701" s="23"/>
      <c r="G1701" s="23"/>
    </row>
    <row r="1702" spans="6:7">
      <c r="F1702" s="23"/>
      <c r="G1702" s="23"/>
    </row>
    <row r="1703" spans="6:7">
      <c r="F1703" s="23"/>
      <c r="G1703" s="23"/>
    </row>
    <row r="1704" spans="6:7">
      <c r="F1704" s="23"/>
      <c r="G1704" s="23"/>
    </row>
    <row r="1705" spans="6:7">
      <c r="F1705" s="23"/>
      <c r="G1705" s="23"/>
    </row>
    <row r="1706" spans="6:7">
      <c r="F1706" s="23"/>
      <c r="G1706" s="23"/>
    </row>
    <row r="1707" spans="6:7">
      <c r="F1707" s="23"/>
      <c r="G1707" s="23"/>
    </row>
    <row r="1708" spans="6:7">
      <c r="F1708" s="23"/>
      <c r="G1708" s="23"/>
    </row>
    <row r="1709" spans="6:7">
      <c r="F1709" s="23"/>
      <c r="G1709" s="23"/>
    </row>
    <row r="1710" spans="6:7">
      <c r="F1710" s="23"/>
      <c r="G1710" s="23"/>
    </row>
    <row r="1711" spans="6:7">
      <c r="F1711" s="23"/>
      <c r="G1711" s="23"/>
    </row>
    <row r="1712" spans="6:7">
      <c r="F1712" s="23"/>
      <c r="G1712" s="23"/>
    </row>
    <row r="1713" spans="6:7">
      <c r="F1713" s="23"/>
      <c r="G1713" s="23"/>
    </row>
    <row r="1714" spans="6:7">
      <c r="F1714" s="23"/>
      <c r="G1714" s="23"/>
    </row>
    <row r="1715" spans="6:7">
      <c r="F1715" s="23"/>
      <c r="G1715" s="23"/>
    </row>
    <row r="1716" spans="6:7">
      <c r="F1716" s="23"/>
      <c r="G1716" s="23"/>
    </row>
    <row r="1717" spans="6:7">
      <c r="F1717" s="23"/>
      <c r="G1717" s="23"/>
    </row>
    <row r="1718" spans="6:7">
      <c r="F1718" s="23"/>
      <c r="G1718" s="23"/>
    </row>
    <row r="1719" spans="6:7">
      <c r="F1719" s="23"/>
      <c r="G1719" s="23"/>
    </row>
    <row r="1720" spans="6:7">
      <c r="F1720" s="23"/>
      <c r="G1720" s="23"/>
    </row>
    <row r="1721" spans="6:7">
      <c r="F1721" s="23"/>
      <c r="G1721" s="23"/>
    </row>
    <row r="1722" spans="6:7">
      <c r="F1722" s="23"/>
      <c r="G1722" s="23"/>
    </row>
    <row r="1723" spans="6:7">
      <c r="F1723" s="23"/>
      <c r="G1723" s="23"/>
    </row>
    <row r="1724" spans="6:7">
      <c r="F1724" s="23"/>
      <c r="G1724" s="23"/>
    </row>
    <row r="1725" spans="6:7">
      <c r="F1725" s="23"/>
      <c r="G1725" s="23"/>
    </row>
    <row r="1726" spans="6:7">
      <c r="F1726" s="23"/>
      <c r="G1726" s="23"/>
    </row>
    <row r="1727" spans="6:7">
      <c r="F1727" s="23"/>
      <c r="G1727" s="23"/>
    </row>
    <row r="1728" spans="6:7">
      <c r="F1728" s="23"/>
      <c r="G1728" s="23"/>
    </row>
    <row r="1729" spans="6:7">
      <c r="F1729" s="23"/>
      <c r="G1729" s="23"/>
    </row>
    <row r="1730" spans="6:7">
      <c r="F1730" s="23"/>
      <c r="G1730" s="23"/>
    </row>
    <row r="1731" spans="6:7">
      <c r="F1731" s="23"/>
      <c r="G1731" s="23"/>
    </row>
    <row r="1732" spans="6:7">
      <c r="F1732" s="23"/>
      <c r="G1732" s="23"/>
    </row>
    <row r="1733" spans="6:7">
      <c r="F1733" s="23"/>
      <c r="G1733" s="23"/>
    </row>
    <row r="1734" spans="6:7">
      <c r="F1734" s="23"/>
      <c r="G1734" s="23"/>
    </row>
    <row r="1735" spans="6:7">
      <c r="F1735" s="23"/>
      <c r="G1735" s="23"/>
    </row>
    <row r="1736" spans="6:7">
      <c r="F1736" s="23"/>
      <c r="G1736" s="23"/>
    </row>
    <row r="1737" spans="6:7">
      <c r="F1737" s="23"/>
      <c r="G1737" s="23"/>
    </row>
    <row r="1738" spans="6:7">
      <c r="F1738" s="23"/>
      <c r="G1738" s="23"/>
    </row>
    <row r="1739" spans="6:7">
      <c r="F1739" s="23"/>
      <c r="G1739" s="23"/>
    </row>
    <row r="1740" spans="6:7">
      <c r="F1740" s="23"/>
      <c r="G1740" s="23"/>
    </row>
    <row r="1741" spans="6:7">
      <c r="F1741" s="23"/>
      <c r="G1741" s="23"/>
    </row>
    <row r="1742" spans="6:7">
      <c r="F1742" s="23"/>
      <c r="G1742" s="23"/>
    </row>
    <row r="1743" spans="6:7">
      <c r="F1743" s="23"/>
      <c r="G1743" s="23"/>
    </row>
    <row r="1744" spans="6:7">
      <c r="F1744" s="23"/>
      <c r="G1744" s="23"/>
    </row>
    <row r="1745" spans="6:7">
      <c r="F1745" s="23"/>
      <c r="G1745" s="23"/>
    </row>
    <row r="1746" spans="6:7">
      <c r="F1746" s="23"/>
      <c r="G1746" s="23"/>
    </row>
    <row r="1747" spans="6:7">
      <c r="F1747" s="23"/>
      <c r="G1747" s="23"/>
    </row>
    <row r="1748" spans="6:7">
      <c r="F1748" s="23"/>
      <c r="G1748" s="23"/>
    </row>
    <row r="1749" spans="6:7">
      <c r="F1749" s="23"/>
      <c r="G1749" s="23"/>
    </row>
    <row r="1750" spans="6:7">
      <c r="F1750" s="23"/>
      <c r="G1750" s="23"/>
    </row>
    <row r="1751" spans="6:7">
      <c r="F1751" s="23"/>
      <c r="G1751" s="23"/>
    </row>
    <row r="1752" spans="6:7">
      <c r="F1752" s="23"/>
      <c r="G1752" s="23"/>
    </row>
    <row r="1753" spans="6:7">
      <c r="F1753" s="23"/>
      <c r="G1753" s="23"/>
    </row>
    <row r="1754" spans="6:7">
      <c r="F1754" s="23"/>
      <c r="G1754" s="23"/>
    </row>
    <row r="1755" spans="6:7">
      <c r="F1755" s="23"/>
      <c r="G1755" s="23"/>
    </row>
    <row r="1756" spans="6:7">
      <c r="F1756" s="23"/>
      <c r="G1756" s="23"/>
    </row>
    <row r="1757" spans="6:7">
      <c r="F1757" s="23"/>
      <c r="G1757" s="23"/>
    </row>
    <row r="1758" spans="6:7">
      <c r="F1758" s="23"/>
      <c r="G1758" s="23"/>
    </row>
    <row r="1759" spans="6:7">
      <c r="F1759" s="23"/>
      <c r="G1759" s="23"/>
    </row>
    <row r="1760" spans="6:7">
      <c r="F1760" s="23"/>
      <c r="G1760" s="23"/>
    </row>
    <row r="1761" spans="6:7">
      <c r="F1761" s="23"/>
      <c r="G1761" s="23"/>
    </row>
    <row r="1762" spans="6:7">
      <c r="F1762" s="23"/>
      <c r="G1762" s="23"/>
    </row>
    <row r="1763" spans="6:7">
      <c r="F1763" s="23"/>
      <c r="G1763" s="23"/>
    </row>
    <row r="1764" spans="6:7">
      <c r="F1764" s="23"/>
      <c r="G1764" s="23"/>
    </row>
    <row r="1765" spans="6:7">
      <c r="F1765" s="23"/>
      <c r="G1765" s="23"/>
    </row>
    <row r="1766" spans="6:7">
      <c r="F1766" s="23"/>
      <c r="G1766" s="23"/>
    </row>
    <row r="1767" spans="6:7">
      <c r="F1767" s="23"/>
      <c r="G1767" s="23"/>
    </row>
    <row r="1768" spans="6:7">
      <c r="F1768" s="23"/>
      <c r="G1768" s="23"/>
    </row>
    <row r="1769" spans="6:7">
      <c r="F1769" s="23"/>
      <c r="G1769" s="23"/>
    </row>
    <row r="1770" spans="6:7">
      <c r="F1770" s="23"/>
      <c r="G1770" s="23"/>
    </row>
    <row r="1771" spans="6:7">
      <c r="F1771" s="23"/>
      <c r="G1771" s="23"/>
    </row>
    <row r="1772" spans="6:7">
      <c r="F1772" s="23"/>
      <c r="G1772" s="23"/>
    </row>
    <row r="1773" spans="6:7">
      <c r="F1773" s="23"/>
      <c r="G1773" s="23"/>
    </row>
    <row r="1774" spans="6:7">
      <c r="F1774" s="23"/>
      <c r="G1774" s="23"/>
    </row>
    <row r="1775" spans="6:7">
      <c r="F1775" s="23"/>
      <c r="G1775" s="23"/>
    </row>
    <row r="1776" spans="6:7">
      <c r="F1776" s="23"/>
      <c r="G1776" s="23"/>
    </row>
    <row r="1777" spans="6:7">
      <c r="F1777" s="23"/>
      <c r="G1777" s="23"/>
    </row>
    <row r="1778" spans="6:7">
      <c r="F1778" s="23"/>
      <c r="G1778" s="23"/>
    </row>
    <row r="1779" spans="6:7">
      <c r="F1779" s="23"/>
      <c r="G1779" s="23"/>
    </row>
    <row r="1780" spans="6:7">
      <c r="F1780" s="23"/>
      <c r="G1780" s="23"/>
    </row>
    <row r="1781" spans="6:7">
      <c r="F1781" s="23"/>
      <c r="G1781" s="23"/>
    </row>
    <row r="1782" spans="6:7">
      <c r="F1782" s="23"/>
      <c r="G1782" s="23"/>
    </row>
    <row r="1783" spans="6:7">
      <c r="F1783" s="23"/>
      <c r="G1783" s="23"/>
    </row>
    <row r="1784" spans="6:7">
      <c r="F1784" s="23"/>
      <c r="G1784" s="23"/>
    </row>
    <row r="1785" spans="6:7">
      <c r="F1785" s="23"/>
      <c r="G1785" s="23"/>
    </row>
    <row r="1786" spans="6:7">
      <c r="F1786" s="23"/>
      <c r="G1786" s="23"/>
    </row>
    <row r="1787" spans="6:7">
      <c r="F1787" s="23"/>
      <c r="G1787" s="23"/>
    </row>
    <row r="1788" spans="6:7">
      <c r="F1788" s="23"/>
      <c r="G1788" s="23"/>
    </row>
    <row r="1789" spans="6:7">
      <c r="F1789" s="23"/>
      <c r="G1789" s="23"/>
    </row>
    <row r="1790" spans="6:7">
      <c r="F1790" s="23"/>
      <c r="G1790" s="23"/>
    </row>
    <row r="1791" spans="6:7">
      <c r="F1791" s="23"/>
      <c r="G1791" s="23"/>
    </row>
    <row r="1792" spans="6:7">
      <c r="F1792" s="23"/>
      <c r="G1792" s="23"/>
    </row>
    <row r="1793" spans="6:7">
      <c r="F1793" s="23"/>
      <c r="G1793" s="23"/>
    </row>
    <row r="1794" spans="6:7">
      <c r="F1794" s="23"/>
      <c r="G1794" s="23"/>
    </row>
    <row r="1795" spans="6:7">
      <c r="F1795" s="23"/>
      <c r="G1795" s="23"/>
    </row>
    <row r="1796" spans="6:7">
      <c r="F1796" s="23"/>
      <c r="G1796" s="23"/>
    </row>
    <row r="1797" spans="6:7">
      <c r="F1797" s="23"/>
      <c r="G1797" s="23"/>
    </row>
    <row r="1798" spans="6:7">
      <c r="F1798" s="23"/>
      <c r="G1798" s="23"/>
    </row>
    <row r="1799" spans="6:7">
      <c r="F1799" s="23"/>
      <c r="G1799" s="23"/>
    </row>
    <row r="1800" spans="6:7">
      <c r="F1800" s="23"/>
      <c r="G1800" s="23"/>
    </row>
    <row r="1801" spans="6:7">
      <c r="F1801" s="23"/>
      <c r="G1801" s="23"/>
    </row>
    <row r="1802" spans="6:7">
      <c r="F1802" s="23"/>
      <c r="G1802" s="23"/>
    </row>
    <row r="1803" spans="6:7">
      <c r="F1803" s="23"/>
      <c r="G1803" s="23"/>
    </row>
    <row r="1804" spans="6:7">
      <c r="F1804" s="23"/>
      <c r="G1804" s="23"/>
    </row>
    <row r="1805" spans="6:7">
      <c r="F1805" s="23"/>
      <c r="G1805" s="23"/>
    </row>
    <row r="1806" spans="6:7">
      <c r="F1806" s="23"/>
      <c r="G1806" s="23"/>
    </row>
    <row r="1807" spans="6:7">
      <c r="F1807" s="23"/>
      <c r="G1807" s="23"/>
    </row>
    <row r="1808" spans="6:7">
      <c r="F1808" s="23"/>
      <c r="G1808" s="23"/>
    </row>
    <row r="1809" spans="6:7">
      <c r="F1809" s="23"/>
      <c r="G1809" s="23"/>
    </row>
    <row r="1810" spans="6:7">
      <c r="F1810" s="23"/>
      <c r="G1810" s="23"/>
    </row>
    <row r="1811" spans="6:7">
      <c r="F1811" s="23"/>
      <c r="G1811" s="23"/>
    </row>
    <row r="1812" spans="6:7">
      <c r="F1812" s="23"/>
      <c r="G1812" s="23"/>
    </row>
    <row r="1813" spans="6:7">
      <c r="F1813" s="23"/>
      <c r="G1813" s="23"/>
    </row>
    <row r="1814" spans="6:7">
      <c r="F1814" s="23"/>
      <c r="G1814" s="23"/>
    </row>
    <row r="1815" spans="6:7">
      <c r="F1815" s="23"/>
      <c r="G1815" s="23"/>
    </row>
    <row r="1816" spans="6:7">
      <c r="F1816" s="23"/>
      <c r="G1816" s="23"/>
    </row>
    <row r="1817" spans="6:7">
      <c r="F1817" s="23"/>
      <c r="G1817" s="23"/>
    </row>
    <row r="1818" spans="6:7">
      <c r="F1818" s="23"/>
      <c r="G1818" s="23"/>
    </row>
    <row r="1819" spans="6:7">
      <c r="F1819" s="23"/>
      <c r="G1819" s="23"/>
    </row>
    <row r="1820" spans="6:7">
      <c r="F1820" s="23"/>
      <c r="G1820" s="23"/>
    </row>
    <row r="1821" spans="6:7">
      <c r="F1821" s="23"/>
      <c r="G1821" s="23"/>
    </row>
    <row r="1822" spans="6:7">
      <c r="F1822" s="23"/>
      <c r="G1822" s="23"/>
    </row>
    <row r="1823" spans="6:7">
      <c r="F1823" s="23"/>
      <c r="G1823" s="23"/>
    </row>
    <row r="1824" spans="6:7">
      <c r="F1824" s="23"/>
      <c r="G1824" s="23"/>
    </row>
    <row r="1825" spans="6:7">
      <c r="F1825" s="23"/>
      <c r="G1825" s="23"/>
    </row>
    <row r="1826" spans="6:7">
      <c r="F1826" s="23"/>
      <c r="G1826" s="23"/>
    </row>
    <row r="1827" spans="6:7">
      <c r="F1827" s="23"/>
      <c r="G1827" s="23"/>
    </row>
    <row r="1828" spans="6:7">
      <c r="F1828" s="23"/>
      <c r="G1828" s="23"/>
    </row>
    <row r="1829" spans="6:7">
      <c r="F1829" s="23"/>
      <c r="G1829" s="23"/>
    </row>
    <row r="1830" spans="6:7">
      <c r="F1830" s="23"/>
      <c r="G1830" s="23"/>
    </row>
    <row r="1831" spans="6:7">
      <c r="F1831" s="23"/>
      <c r="G1831" s="23"/>
    </row>
    <row r="1832" spans="6:7">
      <c r="F1832" s="23"/>
      <c r="G1832" s="23"/>
    </row>
    <row r="1833" spans="6:7">
      <c r="F1833" s="23"/>
      <c r="G1833" s="23"/>
    </row>
    <row r="1834" spans="6:7">
      <c r="F1834" s="23"/>
      <c r="G1834" s="23"/>
    </row>
    <row r="1835" spans="6:7">
      <c r="F1835" s="23"/>
      <c r="G1835" s="23"/>
    </row>
    <row r="1836" spans="6:7">
      <c r="F1836" s="23"/>
      <c r="G1836" s="23"/>
    </row>
    <row r="1837" spans="6:7">
      <c r="F1837" s="23"/>
      <c r="G1837" s="23"/>
    </row>
    <row r="1838" spans="6:7">
      <c r="F1838" s="23"/>
      <c r="G1838" s="23"/>
    </row>
    <row r="1839" spans="6:7">
      <c r="F1839" s="23"/>
      <c r="G1839" s="23"/>
    </row>
    <row r="1840" spans="6:7">
      <c r="F1840" s="23"/>
      <c r="G1840" s="23"/>
    </row>
    <row r="1841" spans="6:7">
      <c r="F1841" s="23"/>
      <c r="G1841" s="23"/>
    </row>
    <row r="1842" spans="6:7">
      <c r="F1842" s="23"/>
      <c r="G1842" s="23"/>
    </row>
    <row r="1843" spans="6:7">
      <c r="F1843" s="23"/>
      <c r="G1843" s="23"/>
    </row>
    <row r="1844" spans="6:7">
      <c r="F1844" s="23"/>
      <c r="G1844" s="23"/>
    </row>
    <row r="1845" spans="6:7">
      <c r="F1845" s="23"/>
      <c r="G1845" s="23"/>
    </row>
    <row r="1846" spans="6:7">
      <c r="F1846" s="23"/>
      <c r="G1846" s="23"/>
    </row>
    <row r="1847" spans="6:7">
      <c r="F1847" s="23"/>
      <c r="G1847" s="23"/>
    </row>
    <row r="1848" spans="6:7">
      <c r="F1848" s="23"/>
      <c r="G1848" s="23"/>
    </row>
    <row r="1849" spans="6:7">
      <c r="F1849" s="23"/>
      <c r="G1849" s="23"/>
    </row>
    <row r="1850" spans="6:7">
      <c r="F1850" s="23"/>
      <c r="G1850" s="23"/>
    </row>
    <row r="1851" spans="6:7">
      <c r="F1851" s="23"/>
      <c r="G1851" s="23"/>
    </row>
    <row r="1852" spans="6:7">
      <c r="F1852" s="23"/>
      <c r="G1852" s="23"/>
    </row>
    <row r="1853" spans="6:7">
      <c r="F1853" s="23"/>
      <c r="G1853" s="23"/>
    </row>
    <row r="1854" spans="6:7">
      <c r="F1854" s="23"/>
      <c r="G1854" s="23"/>
    </row>
    <row r="1855" spans="6:7">
      <c r="F1855" s="23"/>
      <c r="G1855" s="23"/>
    </row>
    <row r="1856" spans="6:7">
      <c r="F1856" s="23"/>
      <c r="G1856" s="23"/>
    </row>
    <row r="1857" spans="6:7">
      <c r="F1857" s="23"/>
      <c r="G1857" s="23"/>
    </row>
    <row r="1858" spans="6:7">
      <c r="F1858" s="23"/>
      <c r="G1858" s="23"/>
    </row>
    <row r="1859" spans="6:7">
      <c r="F1859" s="23"/>
      <c r="G1859" s="23"/>
    </row>
    <row r="1860" spans="6:7">
      <c r="F1860" s="23"/>
      <c r="G1860" s="23"/>
    </row>
    <row r="1861" spans="6:7">
      <c r="F1861" s="23"/>
      <c r="G1861" s="23"/>
    </row>
    <row r="1862" spans="6:7">
      <c r="F1862" s="23"/>
      <c r="G1862" s="23"/>
    </row>
    <row r="1863" spans="6:7">
      <c r="F1863" s="23"/>
      <c r="G1863" s="23"/>
    </row>
    <row r="1864" spans="6:7">
      <c r="F1864" s="23"/>
      <c r="G1864" s="23"/>
    </row>
    <row r="1865" spans="6:7">
      <c r="F1865" s="23"/>
      <c r="G1865" s="23"/>
    </row>
    <row r="1866" spans="6:7">
      <c r="F1866" s="23"/>
      <c r="G1866" s="23"/>
    </row>
    <row r="1867" spans="6:7">
      <c r="F1867" s="23"/>
      <c r="G1867" s="23"/>
    </row>
    <row r="1868" spans="6:7">
      <c r="F1868" s="23"/>
      <c r="G1868" s="23"/>
    </row>
    <row r="1869" spans="6:7">
      <c r="F1869" s="23"/>
      <c r="G1869" s="23"/>
    </row>
    <row r="1870" spans="6:7">
      <c r="F1870" s="23"/>
      <c r="G1870" s="23"/>
    </row>
    <row r="1871" spans="6:7">
      <c r="F1871" s="23"/>
      <c r="G1871" s="23"/>
    </row>
    <row r="1872" spans="6:7">
      <c r="F1872" s="23"/>
      <c r="G1872" s="23"/>
    </row>
    <row r="1873" spans="6:7">
      <c r="F1873" s="23"/>
      <c r="G1873" s="23"/>
    </row>
    <row r="1874" spans="6:7">
      <c r="F1874" s="23"/>
      <c r="G1874" s="23"/>
    </row>
    <row r="1875" spans="6:7">
      <c r="F1875" s="23"/>
      <c r="G1875" s="23"/>
    </row>
    <row r="1876" spans="6:7">
      <c r="F1876" s="23"/>
      <c r="G1876" s="23"/>
    </row>
    <row r="1877" spans="6:7">
      <c r="F1877" s="23"/>
      <c r="G1877" s="23"/>
    </row>
    <row r="1878" spans="6:7">
      <c r="F1878" s="23"/>
      <c r="G1878" s="23"/>
    </row>
    <row r="1879" spans="6:7">
      <c r="F1879" s="23"/>
      <c r="G1879" s="23"/>
    </row>
    <row r="1880" spans="6:7">
      <c r="F1880" s="23"/>
      <c r="G1880" s="23"/>
    </row>
    <row r="1881" spans="6:7">
      <c r="F1881" s="23"/>
      <c r="G1881" s="23"/>
    </row>
    <row r="1882" spans="6:7">
      <c r="F1882" s="23"/>
      <c r="G1882" s="23"/>
    </row>
    <row r="1883" spans="6:7">
      <c r="F1883" s="23"/>
      <c r="G1883" s="23"/>
    </row>
    <row r="1884" spans="6:7">
      <c r="F1884" s="23"/>
      <c r="G1884" s="23"/>
    </row>
    <row r="1885" spans="6:7">
      <c r="F1885" s="23"/>
      <c r="G1885" s="23"/>
    </row>
    <row r="1886" spans="6:7">
      <c r="F1886" s="23"/>
      <c r="G1886" s="23"/>
    </row>
    <row r="1887" spans="6:7">
      <c r="F1887" s="23"/>
      <c r="G1887" s="23"/>
    </row>
    <row r="1888" spans="6:7">
      <c r="F1888" s="23"/>
      <c r="G1888" s="23"/>
    </row>
    <row r="1889" spans="6:7">
      <c r="F1889" s="23"/>
      <c r="G1889" s="23"/>
    </row>
    <row r="1890" spans="6:7">
      <c r="F1890" s="23"/>
      <c r="G1890" s="23"/>
    </row>
    <row r="1891" spans="6:7">
      <c r="F1891" s="23"/>
      <c r="G1891" s="23"/>
    </row>
    <row r="1892" spans="6:7">
      <c r="F1892" s="23"/>
      <c r="G1892" s="23"/>
    </row>
    <row r="1893" spans="6:7">
      <c r="F1893" s="23"/>
      <c r="G1893" s="23"/>
    </row>
    <row r="1894" spans="6:7">
      <c r="F1894" s="23"/>
      <c r="G1894" s="23"/>
    </row>
    <row r="1895" spans="6:7">
      <c r="F1895" s="23"/>
      <c r="G1895" s="23"/>
    </row>
    <row r="1896" spans="6:7">
      <c r="F1896" s="23"/>
      <c r="G1896" s="23"/>
    </row>
    <row r="1897" spans="6:7">
      <c r="F1897" s="23"/>
      <c r="G1897" s="23"/>
    </row>
    <row r="1898" spans="6:7">
      <c r="F1898" s="23"/>
      <c r="G1898" s="23"/>
    </row>
    <row r="1899" spans="6:7">
      <c r="F1899" s="23"/>
      <c r="G1899" s="23"/>
    </row>
    <row r="1900" spans="6:7">
      <c r="F1900" s="23"/>
      <c r="G1900" s="23"/>
    </row>
    <row r="1901" spans="6:7">
      <c r="F1901" s="23"/>
      <c r="G1901" s="23"/>
    </row>
    <row r="1902" spans="6:7">
      <c r="F1902" s="23"/>
      <c r="G1902" s="23"/>
    </row>
    <row r="1903" spans="6:7">
      <c r="F1903" s="23"/>
      <c r="G1903" s="23"/>
    </row>
    <row r="1904" spans="6:7">
      <c r="F1904" s="23"/>
      <c r="G1904" s="23"/>
    </row>
    <row r="1905" spans="6:7">
      <c r="F1905" s="23"/>
      <c r="G1905" s="23"/>
    </row>
    <row r="1906" spans="6:7">
      <c r="F1906" s="23"/>
      <c r="G1906" s="23"/>
    </row>
    <row r="1907" spans="6:7">
      <c r="F1907" s="23"/>
      <c r="G1907" s="23"/>
    </row>
    <row r="1908" spans="6:7">
      <c r="F1908" s="23"/>
      <c r="G1908" s="23"/>
    </row>
    <row r="1909" spans="6:7">
      <c r="F1909" s="23"/>
      <c r="G1909" s="23"/>
    </row>
    <row r="1910" spans="6:7">
      <c r="F1910" s="23"/>
      <c r="G1910" s="23"/>
    </row>
    <row r="1911" spans="6:7">
      <c r="F1911" s="23"/>
      <c r="G1911" s="23"/>
    </row>
    <row r="1912" spans="6:7">
      <c r="F1912" s="23"/>
      <c r="G1912" s="23"/>
    </row>
    <row r="1913" spans="6:7">
      <c r="F1913" s="23"/>
      <c r="G1913" s="23"/>
    </row>
    <row r="1914" spans="6:7">
      <c r="F1914" s="23"/>
      <c r="G1914" s="23"/>
    </row>
    <row r="1915" spans="6:7">
      <c r="F1915" s="23"/>
      <c r="G1915" s="23"/>
    </row>
    <row r="1916" spans="6:7">
      <c r="F1916" s="23"/>
      <c r="G1916" s="23"/>
    </row>
    <row r="1917" spans="6:7">
      <c r="F1917" s="23"/>
      <c r="G1917" s="23"/>
    </row>
    <row r="1918" spans="6:7">
      <c r="F1918" s="23"/>
      <c r="G1918" s="23"/>
    </row>
    <row r="1919" spans="6:7">
      <c r="F1919" s="23"/>
      <c r="G1919" s="23"/>
    </row>
    <row r="1920" spans="6:7">
      <c r="F1920" s="23"/>
      <c r="G1920" s="23"/>
    </row>
    <row r="1921" spans="6:7">
      <c r="F1921" s="23"/>
      <c r="G1921" s="23"/>
    </row>
    <row r="1922" spans="6:7">
      <c r="F1922" s="23"/>
      <c r="G1922" s="23"/>
    </row>
    <row r="1923" spans="6:7">
      <c r="F1923" s="23"/>
      <c r="G1923" s="23"/>
    </row>
    <row r="1924" spans="6:7">
      <c r="F1924" s="23"/>
      <c r="G1924" s="23"/>
    </row>
    <row r="1925" spans="6:7">
      <c r="F1925" s="23"/>
      <c r="G1925" s="23"/>
    </row>
    <row r="1926" spans="6:7">
      <c r="F1926" s="23"/>
      <c r="G1926" s="23"/>
    </row>
    <row r="1927" spans="6:7">
      <c r="F1927" s="23"/>
      <c r="G1927" s="23"/>
    </row>
    <row r="1928" spans="6:7">
      <c r="F1928" s="23"/>
      <c r="G1928" s="23"/>
    </row>
    <row r="1929" spans="6:7">
      <c r="F1929" s="23"/>
      <c r="G1929" s="23"/>
    </row>
    <row r="1930" spans="6:7">
      <c r="F1930" s="23"/>
      <c r="G1930" s="23"/>
    </row>
    <row r="1931" spans="6:7">
      <c r="F1931" s="23"/>
      <c r="G1931" s="23"/>
    </row>
    <row r="1932" spans="6:7">
      <c r="F1932" s="23"/>
      <c r="G1932" s="23"/>
    </row>
    <row r="1933" spans="6:7">
      <c r="F1933" s="23"/>
      <c r="G1933" s="23"/>
    </row>
    <row r="1934" spans="6:7">
      <c r="F1934" s="23"/>
      <c r="G1934" s="23"/>
    </row>
    <row r="1935" spans="6:7">
      <c r="F1935" s="23"/>
      <c r="G1935" s="23"/>
    </row>
    <row r="1936" spans="6:7">
      <c r="F1936" s="23"/>
      <c r="G1936" s="23"/>
    </row>
    <row r="1937" spans="6:7">
      <c r="F1937" s="23"/>
      <c r="G1937" s="23"/>
    </row>
    <row r="1938" spans="6:7">
      <c r="F1938" s="23"/>
      <c r="G1938" s="23"/>
    </row>
    <row r="1939" spans="6:7">
      <c r="F1939" s="23"/>
      <c r="G1939" s="23"/>
    </row>
    <row r="1940" spans="6:7">
      <c r="F1940" s="23"/>
      <c r="G1940" s="23"/>
    </row>
    <row r="1941" spans="6:7">
      <c r="F1941" s="23"/>
      <c r="G1941" s="23"/>
    </row>
    <row r="1942" spans="6:7">
      <c r="F1942" s="23"/>
      <c r="G1942" s="23"/>
    </row>
    <row r="1943" spans="6:7">
      <c r="F1943" s="23"/>
      <c r="G1943" s="23"/>
    </row>
    <row r="1944" spans="6:7">
      <c r="F1944" s="23"/>
      <c r="G1944" s="23"/>
    </row>
    <row r="1945" spans="6:7">
      <c r="F1945" s="23"/>
      <c r="G1945" s="23"/>
    </row>
    <row r="1946" spans="6:7">
      <c r="F1946" s="23"/>
      <c r="G1946" s="23"/>
    </row>
    <row r="1947" spans="6:7">
      <c r="F1947" s="23"/>
      <c r="G1947" s="23"/>
    </row>
    <row r="1948" spans="6:7">
      <c r="F1948" s="23"/>
      <c r="G1948" s="23"/>
    </row>
    <row r="1949" spans="6:7">
      <c r="F1949" s="23"/>
      <c r="G1949" s="23"/>
    </row>
    <row r="1950" spans="6:7">
      <c r="F1950" s="23"/>
      <c r="G1950" s="23"/>
    </row>
    <row r="1951" spans="6:7">
      <c r="F1951" s="23"/>
      <c r="G1951" s="23"/>
    </row>
    <row r="1952" spans="6:7">
      <c r="F1952" s="23"/>
      <c r="G1952" s="23"/>
    </row>
    <row r="1953" spans="6:7">
      <c r="F1953" s="23"/>
      <c r="G1953" s="23"/>
    </row>
    <row r="1954" spans="6:7">
      <c r="F1954" s="23"/>
      <c r="G1954" s="23"/>
    </row>
    <row r="1955" spans="6:7">
      <c r="F1955" s="23"/>
      <c r="G1955" s="23"/>
    </row>
    <row r="1956" spans="6:7">
      <c r="F1956" s="23"/>
      <c r="G1956" s="23"/>
    </row>
    <row r="1957" spans="6:7">
      <c r="F1957" s="23"/>
      <c r="G1957" s="23"/>
    </row>
    <row r="1958" spans="6:7">
      <c r="F1958" s="23"/>
      <c r="G1958" s="23"/>
    </row>
    <row r="1959" spans="6:7">
      <c r="F1959" s="23"/>
      <c r="G1959" s="23"/>
    </row>
    <row r="1960" spans="6:7">
      <c r="F1960" s="23"/>
      <c r="G1960" s="23"/>
    </row>
    <row r="1961" spans="6:7">
      <c r="F1961" s="23"/>
      <c r="G1961" s="23"/>
    </row>
    <row r="1962" spans="6:7">
      <c r="F1962" s="23"/>
      <c r="G1962" s="23"/>
    </row>
    <row r="1963" spans="6:7">
      <c r="F1963" s="23"/>
      <c r="G1963" s="23"/>
    </row>
    <row r="1964" spans="6:7">
      <c r="F1964" s="23"/>
      <c r="G1964" s="23"/>
    </row>
    <row r="1965" spans="6:7">
      <c r="F1965" s="23"/>
      <c r="G1965" s="23"/>
    </row>
    <row r="1966" spans="6:7">
      <c r="F1966" s="23"/>
      <c r="G1966" s="23"/>
    </row>
    <row r="1967" spans="6:7">
      <c r="F1967" s="23"/>
      <c r="G1967" s="23"/>
    </row>
    <row r="1968" spans="6:7">
      <c r="F1968" s="23"/>
      <c r="G1968" s="23"/>
    </row>
    <row r="1969" spans="6:7">
      <c r="F1969" s="23"/>
      <c r="G1969" s="23"/>
    </row>
    <row r="1970" spans="6:7">
      <c r="F1970" s="23"/>
      <c r="G1970" s="23"/>
    </row>
    <row r="1971" spans="6:7">
      <c r="F1971" s="23"/>
      <c r="G1971" s="23"/>
    </row>
    <row r="1972" spans="6:7">
      <c r="F1972" s="23"/>
      <c r="G1972" s="23"/>
    </row>
    <row r="1973" spans="6:7">
      <c r="F1973" s="23"/>
      <c r="G1973" s="23"/>
    </row>
    <row r="1974" spans="6:7">
      <c r="F1974" s="23"/>
      <c r="G1974" s="23"/>
    </row>
    <row r="1975" spans="6:7">
      <c r="F1975" s="23"/>
      <c r="G1975" s="23"/>
    </row>
    <row r="1976" spans="6:7">
      <c r="F1976" s="23"/>
      <c r="G1976" s="23"/>
    </row>
    <row r="1977" spans="6:7">
      <c r="F1977" s="23"/>
      <c r="G1977" s="23"/>
    </row>
    <row r="1978" spans="6:7">
      <c r="F1978" s="23"/>
      <c r="G1978" s="23"/>
    </row>
    <row r="1979" spans="6:7">
      <c r="F1979" s="23"/>
      <c r="G1979" s="23"/>
    </row>
    <row r="1980" spans="6:7">
      <c r="F1980" s="23"/>
      <c r="G1980" s="23"/>
    </row>
    <row r="1981" spans="6:7">
      <c r="F1981" s="23"/>
      <c r="G1981" s="23"/>
    </row>
    <row r="1982" spans="6:7">
      <c r="F1982" s="23"/>
      <c r="G1982" s="23"/>
    </row>
    <row r="1983" spans="6:7">
      <c r="F1983" s="23"/>
      <c r="G1983" s="23"/>
    </row>
    <row r="1984" spans="6:7">
      <c r="F1984" s="23"/>
      <c r="G1984" s="23"/>
    </row>
    <row r="1985" spans="6:7">
      <c r="F1985" s="23"/>
      <c r="G1985" s="23"/>
    </row>
    <row r="1986" spans="6:7">
      <c r="F1986" s="23"/>
      <c r="G1986" s="23"/>
    </row>
    <row r="1987" spans="6:7">
      <c r="F1987" s="23"/>
      <c r="G1987" s="23"/>
    </row>
    <row r="1988" spans="6:7">
      <c r="F1988" s="23"/>
      <c r="G1988" s="23"/>
    </row>
    <row r="1989" spans="6:7">
      <c r="F1989" s="23"/>
      <c r="G1989" s="23"/>
    </row>
    <row r="1990" spans="6:7">
      <c r="F1990" s="23"/>
      <c r="G1990" s="23"/>
    </row>
    <row r="1991" spans="6:7">
      <c r="F1991" s="23"/>
      <c r="G1991" s="23"/>
    </row>
    <row r="1992" spans="6:7">
      <c r="F1992" s="23"/>
      <c r="G1992" s="23"/>
    </row>
    <row r="1993" spans="6:7">
      <c r="F1993" s="23"/>
      <c r="G1993" s="23"/>
    </row>
    <row r="1994" spans="6:7">
      <c r="F1994" s="23"/>
      <c r="G1994" s="23"/>
    </row>
    <row r="1995" spans="6:7">
      <c r="F1995" s="23"/>
      <c r="G1995" s="23"/>
    </row>
    <row r="1996" spans="6:7">
      <c r="F1996" s="23"/>
      <c r="G1996" s="23"/>
    </row>
    <row r="1997" spans="6:7">
      <c r="F1997" s="23"/>
      <c r="G1997" s="23"/>
    </row>
    <row r="1998" spans="6:7">
      <c r="F1998" s="23"/>
      <c r="G1998" s="23"/>
    </row>
    <row r="1999" spans="6:7">
      <c r="F1999" s="23"/>
      <c r="G1999" s="23"/>
    </row>
    <row r="2000" spans="6:7">
      <c r="F2000" s="23"/>
      <c r="G2000" s="23"/>
    </row>
    <row r="2001" spans="6:7">
      <c r="F2001" s="23"/>
      <c r="G2001" s="23"/>
    </row>
    <row r="2002" spans="6:7">
      <c r="F2002" s="23"/>
      <c r="G2002" s="23"/>
    </row>
    <row r="2003" spans="6:7">
      <c r="F2003" s="23"/>
      <c r="G2003" s="23"/>
    </row>
    <row r="2004" spans="6:7">
      <c r="F2004" s="23"/>
      <c r="G2004" s="23"/>
    </row>
    <row r="2005" spans="6:7">
      <c r="F2005" s="23"/>
      <c r="G2005" s="23"/>
    </row>
    <row r="2006" spans="6:7">
      <c r="F2006" s="23"/>
      <c r="G2006" s="23"/>
    </row>
    <row r="2007" spans="6:7">
      <c r="F2007" s="23"/>
      <c r="G2007" s="23"/>
    </row>
    <row r="2008" spans="6:7">
      <c r="F2008" s="23"/>
      <c r="G2008" s="23"/>
    </row>
    <row r="2009" spans="6:7">
      <c r="F2009" s="23"/>
      <c r="G2009" s="23"/>
    </row>
    <row r="2010" spans="6:7">
      <c r="F2010" s="23"/>
      <c r="G2010" s="23"/>
    </row>
    <row r="2011" spans="6:7">
      <c r="F2011" s="23"/>
      <c r="G2011" s="23"/>
    </row>
    <row r="2012" spans="6:7">
      <c r="F2012" s="23"/>
      <c r="G2012" s="23"/>
    </row>
    <row r="2013" spans="6:7">
      <c r="F2013" s="23"/>
      <c r="G2013" s="23"/>
    </row>
    <row r="2014" spans="6:7">
      <c r="F2014" s="23"/>
      <c r="G2014" s="23"/>
    </row>
    <row r="2015" spans="6:7">
      <c r="F2015" s="23"/>
      <c r="G2015" s="23"/>
    </row>
    <row r="2016" spans="6:7">
      <c r="F2016" s="23"/>
      <c r="G2016" s="23"/>
    </row>
    <row r="2017" spans="6:7">
      <c r="F2017" s="23"/>
      <c r="G2017" s="23"/>
    </row>
    <row r="2018" spans="6:7">
      <c r="F2018" s="23"/>
      <c r="G2018" s="23"/>
    </row>
    <row r="2019" spans="6:7">
      <c r="F2019" s="23"/>
      <c r="G2019" s="23"/>
    </row>
    <row r="2020" spans="6:7">
      <c r="F2020" s="23"/>
      <c r="G2020" s="23"/>
    </row>
    <row r="2021" spans="6:7">
      <c r="F2021" s="23"/>
      <c r="G2021" s="23"/>
    </row>
    <row r="2022" spans="6:7">
      <c r="F2022" s="23"/>
      <c r="G2022" s="23"/>
    </row>
    <row r="2023" spans="6:7">
      <c r="F2023" s="23"/>
      <c r="G2023" s="23"/>
    </row>
    <row r="2024" spans="6:7">
      <c r="F2024" s="23"/>
      <c r="G2024" s="23"/>
    </row>
    <row r="2025" spans="6:7">
      <c r="F2025" s="23"/>
      <c r="G2025" s="23"/>
    </row>
    <row r="2026" spans="6:7">
      <c r="F2026" s="23"/>
      <c r="G2026" s="23"/>
    </row>
    <row r="2027" spans="6:7">
      <c r="F2027" s="23"/>
      <c r="G2027" s="23"/>
    </row>
    <row r="2028" spans="6:7">
      <c r="F2028" s="23"/>
      <c r="G2028" s="23"/>
    </row>
    <row r="2029" spans="6:7">
      <c r="F2029" s="23"/>
      <c r="G2029" s="23"/>
    </row>
    <row r="2030" spans="6:7">
      <c r="F2030" s="23"/>
      <c r="G2030" s="23"/>
    </row>
    <row r="2031" spans="6:7">
      <c r="F2031" s="23"/>
      <c r="G2031" s="23"/>
    </row>
    <row r="2032" spans="6:7">
      <c r="F2032" s="23"/>
      <c r="G2032" s="23"/>
    </row>
    <row r="2033" spans="6:7">
      <c r="F2033" s="23"/>
      <c r="G2033" s="23"/>
    </row>
    <row r="2034" spans="6:7">
      <c r="F2034" s="23"/>
      <c r="G2034" s="23"/>
    </row>
    <row r="2035" spans="6:7">
      <c r="F2035" s="23"/>
      <c r="G2035" s="23"/>
    </row>
    <row r="2036" spans="6:7">
      <c r="F2036" s="23"/>
      <c r="G2036" s="23"/>
    </row>
    <row r="2037" spans="6:7">
      <c r="F2037" s="23"/>
      <c r="G2037" s="23"/>
    </row>
    <row r="2038" spans="6:7">
      <c r="F2038" s="23"/>
      <c r="G2038" s="23"/>
    </row>
    <row r="2039" spans="6:7">
      <c r="F2039" s="23"/>
      <c r="G2039" s="23"/>
    </row>
    <row r="2040" spans="6:7">
      <c r="F2040" s="23"/>
      <c r="G2040" s="23"/>
    </row>
    <row r="2041" spans="6:7">
      <c r="F2041" s="23"/>
      <c r="G2041" s="23"/>
    </row>
    <row r="2042" spans="6:7">
      <c r="F2042" s="23"/>
      <c r="G2042" s="23"/>
    </row>
    <row r="2043" spans="6:7">
      <c r="F2043" s="23"/>
      <c r="G2043" s="23"/>
    </row>
    <row r="2044" spans="6:7">
      <c r="F2044" s="23"/>
      <c r="G2044" s="23"/>
    </row>
    <row r="2045" spans="6:7">
      <c r="F2045" s="23"/>
      <c r="G2045" s="23"/>
    </row>
    <row r="2046" spans="6:7">
      <c r="F2046" s="23"/>
      <c r="G2046" s="23"/>
    </row>
    <row r="2047" spans="6:7">
      <c r="F2047" s="23"/>
      <c r="G2047" s="23"/>
    </row>
    <row r="2048" spans="6:7">
      <c r="F2048" s="23"/>
      <c r="G2048" s="23"/>
    </row>
    <row r="2049" spans="6:7">
      <c r="F2049" s="23"/>
      <c r="G2049" s="23"/>
    </row>
    <row r="2050" spans="6:7">
      <c r="F2050" s="23"/>
      <c r="G2050" s="23"/>
    </row>
    <row r="2051" spans="6:7">
      <c r="F2051" s="23"/>
      <c r="G2051" s="23"/>
    </row>
    <row r="2052" spans="6:7">
      <c r="F2052" s="23"/>
      <c r="G2052" s="23"/>
    </row>
    <row r="2053" spans="6:7">
      <c r="F2053" s="23"/>
      <c r="G2053" s="23"/>
    </row>
    <row r="2054" spans="6:7">
      <c r="F2054" s="23"/>
      <c r="G2054" s="23"/>
    </row>
    <row r="2055" spans="6:7">
      <c r="F2055" s="23"/>
      <c r="G2055" s="23"/>
    </row>
    <row r="2056" spans="6:7">
      <c r="F2056" s="23"/>
      <c r="G2056" s="23"/>
    </row>
    <row r="2057" spans="6:7">
      <c r="F2057" s="23"/>
      <c r="G2057" s="23"/>
    </row>
    <row r="2058" spans="6:7">
      <c r="F2058" s="23"/>
      <c r="G2058" s="23"/>
    </row>
    <row r="2059" spans="6:7">
      <c r="F2059" s="23"/>
      <c r="G2059" s="23"/>
    </row>
    <row r="2060" spans="6:7">
      <c r="F2060" s="23"/>
      <c r="G2060" s="23"/>
    </row>
    <row r="2061" spans="6:7">
      <c r="F2061" s="23"/>
      <c r="G2061" s="23"/>
    </row>
    <row r="2062" spans="6:7">
      <c r="F2062" s="23"/>
      <c r="G2062" s="23"/>
    </row>
    <row r="2063" spans="6:7">
      <c r="F2063" s="23"/>
      <c r="G2063" s="23"/>
    </row>
    <row r="2064" spans="6:7">
      <c r="F2064" s="23"/>
      <c r="G2064" s="23"/>
    </row>
    <row r="2065" spans="6:7">
      <c r="F2065" s="23"/>
      <c r="G2065" s="23"/>
    </row>
    <row r="2066" spans="6:7">
      <c r="F2066" s="23"/>
      <c r="G2066" s="23"/>
    </row>
    <row r="2067" spans="6:7">
      <c r="F2067" s="23"/>
      <c r="G2067" s="23"/>
    </row>
    <row r="2068" spans="6:7">
      <c r="F2068" s="23"/>
      <c r="G2068" s="23"/>
    </row>
    <row r="2069" spans="6:7">
      <c r="F2069" s="23"/>
      <c r="G2069" s="23"/>
    </row>
    <row r="2070" spans="6:7">
      <c r="F2070" s="23"/>
      <c r="G2070" s="23"/>
    </row>
    <row r="2071" spans="6:7">
      <c r="F2071" s="23"/>
      <c r="G2071" s="23"/>
    </row>
    <row r="2072" spans="6:7">
      <c r="F2072" s="23"/>
      <c r="G2072" s="23"/>
    </row>
    <row r="2073" spans="6:7">
      <c r="F2073" s="23"/>
      <c r="G2073" s="23"/>
    </row>
    <row r="2074" spans="6:7">
      <c r="F2074" s="23"/>
      <c r="G2074" s="23"/>
    </row>
    <row r="2075" spans="6:7">
      <c r="F2075" s="23"/>
      <c r="G2075" s="23"/>
    </row>
    <row r="2076" spans="6:7">
      <c r="F2076" s="23"/>
      <c r="G2076" s="23"/>
    </row>
    <row r="2077" spans="6:7">
      <c r="F2077" s="23"/>
      <c r="G2077" s="23"/>
    </row>
    <row r="2078" spans="6:7">
      <c r="F2078" s="23"/>
      <c r="G2078" s="23"/>
    </row>
    <row r="2079" spans="6:7">
      <c r="F2079" s="23"/>
      <c r="G2079" s="23"/>
    </row>
    <row r="2080" spans="6:7">
      <c r="F2080" s="23"/>
      <c r="G2080" s="23"/>
    </row>
    <row r="2081" spans="6:7">
      <c r="F2081" s="23"/>
      <c r="G2081" s="23"/>
    </row>
    <row r="2082" spans="6:7">
      <c r="F2082" s="23"/>
      <c r="G2082" s="23"/>
    </row>
    <row r="2083" spans="6:7">
      <c r="F2083" s="23"/>
      <c r="G2083" s="23"/>
    </row>
    <row r="2084" spans="6:7">
      <c r="F2084" s="23"/>
      <c r="G2084" s="23"/>
    </row>
    <row r="2085" spans="6:7">
      <c r="F2085" s="23"/>
      <c r="G2085" s="23"/>
    </row>
    <row r="2086" spans="6:7">
      <c r="F2086" s="23"/>
      <c r="G2086" s="23"/>
    </row>
    <row r="2087" spans="6:7">
      <c r="F2087" s="23"/>
      <c r="G2087" s="23"/>
    </row>
    <row r="2088" spans="6:7">
      <c r="F2088" s="23"/>
      <c r="G2088" s="23"/>
    </row>
    <row r="2089" spans="6:7">
      <c r="F2089" s="23"/>
      <c r="G2089" s="23"/>
    </row>
    <row r="2090" spans="6:7">
      <c r="F2090" s="23"/>
      <c r="G2090" s="23"/>
    </row>
    <row r="2091" spans="6:7">
      <c r="F2091" s="23"/>
      <c r="G2091" s="23"/>
    </row>
    <row r="2092" spans="6:7">
      <c r="F2092" s="23"/>
      <c r="G2092" s="23"/>
    </row>
    <row r="2093" spans="6:7">
      <c r="F2093" s="23"/>
      <c r="G2093" s="23"/>
    </row>
    <row r="2094" spans="6:7">
      <c r="F2094" s="23"/>
      <c r="G2094" s="23"/>
    </row>
    <row r="2095" spans="6:7">
      <c r="F2095" s="23"/>
      <c r="G2095" s="23"/>
    </row>
    <row r="2096" spans="6:7">
      <c r="F2096" s="23"/>
      <c r="G2096" s="23"/>
    </row>
    <row r="2097" spans="6:7">
      <c r="F2097" s="23"/>
      <c r="G2097" s="23"/>
    </row>
    <row r="2098" spans="6:7">
      <c r="F2098" s="23"/>
      <c r="G2098" s="23"/>
    </row>
    <row r="2099" spans="6:7">
      <c r="F2099" s="23"/>
      <c r="G2099" s="23"/>
    </row>
    <row r="2100" spans="6:7">
      <c r="F2100" s="23"/>
      <c r="G2100" s="23"/>
    </row>
    <row r="2101" spans="6:7">
      <c r="F2101" s="23"/>
      <c r="G2101" s="23"/>
    </row>
    <row r="2102" spans="6:7">
      <c r="F2102" s="23"/>
      <c r="G2102" s="23"/>
    </row>
    <row r="2103" spans="6:7">
      <c r="F2103" s="23"/>
      <c r="G2103" s="23"/>
    </row>
    <row r="2104" spans="6:7">
      <c r="F2104" s="23"/>
      <c r="G2104" s="23"/>
    </row>
    <row r="2105" spans="6:7">
      <c r="F2105" s="23"/>
      <c r="G2105" s="23"/>
    </row>
    <row r="2106" spans="6:7">
      <c r="F2106" s="23"/>
      <c r="G2106" s="23"/>
    </row>
    <row r="2107" spans="6:7">
      <c r="F2107" s="23"/>
      <c r="G2107" s="23"/>
    </row>
    <row r="2108" spans="6:7">
      <c r="F2108" s="23"/>
      <c r="G2108" s="23"/>
    </row>
    <row r="2109" spans="6:7">
      <c r="F2109" s="23"/>
      <c r="G2109" s="23"/>
    </row>
    <row r="2110" spans="6:7">
      <c r="F2110" s="23"/>
      <c r="G2110" s="23"/>
    </row>
    <row r="2111" spans="6:7">
      <c r="F2111" s="23"/>
      <c r="G2111" s="23"/>
    </row>
    <row r="2112" spans="6:7">
      <c r="F2112" s="23"/>
      <c r="G2112" s="23"/>
    </row>
    <row r="2113" spans="6:7">
      <c r="F2113" s="23"/>
      <c r="G2113" s="23"/>
    </row>
    <row r="2114" spans="6:7">
      <c r="F2114" s="23"/>
      <c r="G2114" s="23"/>
    </row>
    <row r="2115" spans="6:7">
      <c r="F2115" s="23"/>
      <c r="G2115" s="23"/>
    </row>
    <row r="2116" spans="6:7">
      <c r="F2116" s="23"/>
      <c r="G2116" s="23"/>
    </row>
    <row r="2117" spans="6:7">
      <c r="F2117" s="23"/>
      <c r="G2117" s="23"/>
    </row>
    <row r="2118" spans="6:7">
      <c r="F2118" s="23"/>
      <c r="G2118" s="23"/>
    </row>
    <row r="2119" spans="6:7">
      <c r="F2119" s="23"/>
      <c r="G2119" s="23"/>
    </row>
    <row r="2120" spans="6:7">
      <c r="F2120" s="23"/>
      <c r="G2120" s="23"/>
    </row>
    <row r="2121" spans="6:7">
      <c r="F2121" s="23"/>
      <c r="G2121" s="23"/>
    </row>
    <row r="2122" spans="6:7">
      <c r="F2122" s="23"/>
      <c r="G2122" s="23"/>
    </row>
    <row r="2123" spans="6:7">
      <c r="F2123" s="23"/>
      <c r="G2123" s="23"/>
    </row>
    <row r="2124" spans="6:7">
      <c r="F2124" s="23"/>
      <c r="G2124" s="23"/>
    </row>
    <row r="2125" spans="6:7">
      <c r="F2125" s="23"/>
      <c r="G2125" s="23"/>
    </row>
    <row r="2126" spans="6:7">
      <c r="F2126" s="23"/>
      <c r="G2126" s="23"/>
    </row>
    <row r="2127" spans="6:7">
      <c r="F2127" s="23"/>
      <c r="G2127" s="23"/>
    </row>
    <row r="2128" spans="6:7">
      <c r="F2128" s="23"/>
      <c r="G2128" s="23"/>
    </row>
    <row r="2129" spans="6:7">
      <c r="F2129" s="23"/>
      <c r="G2129" s="23"/>
    </row>
    <row r="2130" spans="6:7">
      <c r="F2130" s="23"/>
      <c r="G2130" s="23"/>
    </row>
    <row r="2131" spans="6:7">
      <c r="F2131" s="23"/>
      <c r="G2131" s="23"/>
    </row>
    <row r="2132" spans="6:7">
      <c r="F2132" s="23"/>
      <c r="G2132" s="23"/>
    </row>
    <row r="2133" spans="6:7">
      <c r="F2133" s="23"/>
      <c r="G2133" s="23"/>
    </row>
    <row r="2134" spans="6:7">
      <c r="F2134" s="23"/>
      <c r="G2134" s="23"/>
    </row>
    <row r="2135" spans="6:7">
      <c r="F2135" s="23"/>
      <c r="G2135" s="23"/>
    </row>
    <row r="2136" spans="6:7">
      <c r="F2136" s="23"/>
      <c r="G2136" s="23"/>
    </row>
    <row r="2137" spans="6:7">
      <c r="F2137" s="23"/>
      <c r="G2137" s="23"/>
    </row>
    <row r="2138" spans="6:7">
      <c r="F2138" s="23"/>
      <c r="G2138" s="23"/>
    </row>
    <row r="2139" spans="6:7">
      <c r="F2139" s="23"/>
      <c r="G2139" s="23"/>
    </row>
    <row r="2140" spans="6:7">
      <c r="F2140" s="23"/>
      <c r="G2140" s="23"/>
    </row>
    <row r="2141" spans="6:7">
      <c r="F2141" s="23"/>
      <c r="G2141" s="23"/>
    </row>
    <row r="2142" spans="6:7">
      <c r="F2142" s="23"/>
      <c r="G2142" s="23"/>
    </row>
    <row r="2143" spans="6:7">
      <c r="F2143" s="23"/>
      <c r="G2143" s="23"/>
    </row>
    <row r="2144" spans="6:7">
      <c r="F2144" s="23"/>
      <c r="G2144" s="23"/>
    </row>
    <row r="2145" spans="6:7">
      <c r="F2145" s="23"/>
      <c r="G2145" s="23"/>
    </row>
    <row r="2146" spans="6:7">
      <c r="F2146" s="23"/>
      <c r="G2146" s="23"/>
    </row>
    <row r="2147" spans="6:7">
      <c r="F2147" s="23"/>
      <c r="G2147" s="23"/>
    </row>
    <row r="2148" spans="6:7">
      <c r="F2148" s="23"/>
      <c r="G2148" s="23"/>
    </row>
    <row r="2149" spans="6:7">
      <c r="F2149" s="23"/>
      <c r="G2149" s="23"/>
    </row>
    <row r="2150" spans="6:7">
      <c r="F2150" s="23"/>
      <c r="G2150" s="23"/>
    </row>
    <row r="2151" spans="6:7">
      <c r="F2151" s="23"/>
      <c r="G2151" s="23"/>
    </row>
    <row r="2152" spans="6:7">
      <c r="F2152" s="23"/>
      <c r="G2152" s="23"/>
    </row>
    <row r="2153" spans="6:7">
      <c r="F2153" s="23"/>
      <c r="G2153" s="23"/>
    </row>
    <row r="2154" spans="6:7">
      <c r="F2154" s="23"/>
      <c r="G2154" s="23"/>
    </row>
    <row r="2155" spans="6:7">
      <c r="F2155" s="23"/>
      <c r="G2155" s="23"/>
    </row>
    <row r="2156" spans="6:7">
      <c r="F2156" s="23"/>
      <c r="G2156" s="23"/>
    </row>
    <row r="2157" spans="6:7">
      <c r="F2157" s="23"/>
      <c r="G2157" s="23"/>
    </row>
    <row r="2158" spans="6:7">
      <c r="F2158" s="23"/>
      <c r="G2158" s="23"/>
    </row>
    <row r="2159" spans="6:7">
      <c r="F2159" s="23"/>
      <c r="G2159" s="23"/>
    </row>
    <row r="2160" spans="6:7">
      <c r="F2160" s="23"/>
      <c r="G2160" s="23"/>
    </row>
    <row r="2161" spans="6:7">
      <c r="F2161" s="23"/>
      <c r="G2161" s="23"/>
    </row>
    <row r="2162" spans="6:7">
      <c r="F2162" s="23"/>
      <c r="G2162" s="23"/>
    </row>
    <row r="2163" spans="6:7">
      <c r="F2163" s="23"/>
      <c r="G2163" s="23"/>
    </row>
    <row r="2164" spans="6:7">
      <c r="F2164" s="23"/>
      <c r="G2164" s="23"/>
    </row>
    <row r="2165" spans="6:7">
      <c r="F2165" s="23"/>
      <c r="G2165" s="23"/>
    </row>
    <row r="2166" spans="6:7">
      <c r="F2166" s="23"/>
      <c r="G2166" s="23"/>
    </row>
    <row r="2167" spans="6:7">
      <c r="F2167" s="23"/>
      <c r="G2167" s="23"/>
    </row>
    <row r="2168" spans="6:7">
      <c r="F2168" s="23"/>
      <c r="G2168" s="23"/>
    </row>
    <row r="2169" spans="6:7">
      <c r="F2169" s="23"/>
      <c r="G2169" s="23"/>
    </row>
    <row r="2170" spans="6:7">
      <c r="F2170" s="23"/>
      <c r="G2170" s="23"/>
    </row>
    <row r="2171" spans="6:7">
      <c r="F2171" s="23"/>
      <c r="G2171" s="23"/>
    </row>
    <row r="2172" spans="6:7">
      <c r="F2172" s="23"/>
      <c r="G2172" s="23"/>
    </row>
    <row r="2173" spans="6:7">
      <c r="F2173" s="23"/>
      <c r="G2173" s="23"/>
    </row>
    <row r="2174" spans="6:7">
      <c r="F2174" s="23"/>
      <c r="G2174" s="23"/>
    </row>
    <row r="2175" spans="6:7">
      <c r="F2175" s="23"/>
      <c r="G2175" s="23"/>
    </row>
    <row r="2176" spans="6:7">
      <c r="F2176" s="23"/>
      <c r="G2176" s="23"/>
    </row>
    <row r="2177" spans="6:7">
      <c r="F2177" s="23"/>
      <c r="G2177" s="23"/>
    </row>
    <row r="2178" spans="6:7">
      <c r="F2178" s="23"/>
      <c r="G2178" s="23"/>
    </row>
    <row r="2179" spans="6:7">
      <c r="F2179" s="23"/>
      <c r="G2179" s="23"/>
    </row>
    <row r="2180" spans="6:7">
      <c r="F2180" s="23"/>
      <c r="G2180" s="23"/>
    </row>
    <row r="2181" spans="6:7">
      <c r="F2181" s="23"/>
      <c r="G2181" s="23"/>
    </row>
    <row r="2182" spans="6:7">
      <c r="F2182" s="23"/>
      <c r="G2182" s="23"/>
    </row>
    <row r="2183" spans="6:7">
      <c r="F2183" s="23"/>
      <c r="G2183" s="23"/>
    </row>
    <row r="2184" spans="6:7">
      <c r="F2184" s="23"/>
      <c r="G2184" s="23"/>
    </row>
    <row r="2185" spans="6:7">
      <c r="F2185" s="23"/>
      <c r="G2185" s="23"/>
    </row>
    <row r="2186" spans="6:7">
      <c r="F2186" s="23"/>
      <c r="G2186" s="23"/>
    </row>
    <row r="2187" spans="6:7">
      <c r="F2187" s="23"/>
      <c r="G2187" s="23"/>
    </row>
    <row r="2188" spans="6:7">
      <c r="F2188" s="23"/>
      <c r="G2188" s="23"/>
    </row>
    <row r="2189" spans="6:7">
      <c r="F2189" s="23"/>
      <c r="G2189" s="23"/>
    </row>
    <row r="2190" spans="6:7">
      <c r="F2190" s="23"/>
      <c r="G2190" s="23"/>
    </row>
    <row r="2191" spans="6:7">
      <c r="F2191" s="23"/>
      <c r="G2191" s="23"/>
    </row>
    <row r="2192" spans="6:7">
      <c r="F2192" s="23"/>
      <c r="G2192" s="23"/>
    </row>
    <row r="2193" spans="6:7">
      <c r="F2193" s="23"/>
      <c r="G2193" s="23"/>
    </row>
    <row r="2194" spans="6:7">
      <c r="F2194" s="23"/>
      <c r="G2194" s="23"/>
    </row>
    <row r="2195" spans="6:7">
      <c r="F2195" s="23"/>
      <c r="G2195" s="23"/>
    </row>
    <row r="2196" spans="6:7">
      <c r="F2196" s="23"/>
      <c r="G2196" s="23"/>
    </row>
    <row r="2197" spans="6:7">
      <c r="F2197" s="23"/>
      <c r="G2197" s="23"/>
    </row>
    <row r="2198" spans="6:7">
      <c r="F2198" s="23"/>
      <c r="G2198" s="23"/>
    </row>
    <row r="2199" spans="6:7">
      <c r="F2199" s="23"/>
      <c r="G2199" s="23"/>
    </row>
    <row r="2200" spans="6:7">
      <c r="F2200" s="23"/>
      <c r="G2200" s="23"/>
    </row>
    <row r="2201" spans="6:7">
      <c r="F2201" s="23"/>
      <c r="G2201" s="23"/>
    </row>
    <row r="2202" spans="6:7">
      <c r="F2202" s="23"/>
      <c r="G2202" s="23"/>
    </row>
    <row r="2203" spans="6:7">
      <c r="F2203" s="23"/>
      <c r="G2203" s="23"/>
    </row>
    <row r="2204" spans="6:7">
      <c r="F2204" s="23"/>
      <c r="G2204" s="23"/>
    </row>
    <row r="2205" spans="6:7">
      <c r="F2205" s="23"/>
      <c r="G2205" s="23"/>
    </row>
    <row r="2206" spans="6:7">
      <c r="F2206" s="23"/>
      <c r="G2206" s="23"/>
    </row>
    <row r="2207" spans="6:7">
      <c r="F2207" s="23"/>
      <c r="G2207" s="23"/>
    </row>
    <row r="2208" spans="6:7">
      <c r="F2208" s="23"/>
      <c r="G2208" s="23"/>
    </row>
    <row r="2209" spans="6:7">
      <c r="F2209" s="23"/>
      <c r="G2209" s="23"/>
    </row>
    <row r="2210" spans="6:7">
      <c r="F2210" s="23"/>
      <c r="G2210" s="23"/>
    </row>
    <row r="2211" spans="6:7">
      <c r="F2211" s="23"/>
      <c r="G2211" s="23"/>
    </row>
    <row r="2212" spans="6:7">
      <c r="F2212" s="23"/>
      <c r="G2212" s="23"/>
    </row>
    <row r="2213" spans="6:7">
      <c r="F2213" s="23"/>
      <c r="G2213" s="23"/>
    </row>
    <row r="2214" spans="6:7">
      <c r="F2214" s="23"/>
      <c r="G2214" s="23"/>
    </row>
    <row r="2215" spans="6:7">
      <c r="F2215" s="23"/>
      <c r="G2215" s="23"/>
    </row>
    <row r="2216" spans="6:7">
      <c r="F2216" s="23"/>
      <c r="G2216" s="23"/>
    </row>
    <row r="2217" spans="6:7">
      <c r="F2217" s="23"/>
      <c r="G2217" s="23"/>
    </row>
    <row r="2218" spans="6:7">
      <c r="F2218" s="23"/>
      <c r="G2218" s="23"/>
    </row>
    <row r="2219" spans="6:7">
      <c r="F2219" s="23"/>
      <c r="G2219" s="23"/>
    </row>
    <row r="2220" spans="6:7">
      <c r="F2220" s="23"/>
      <c r="G2220" s="23"/>
    </row>
    <row r="2221" spans="6:7">
      <c r="F2221" s="23"/>
      <c r="G2221" s="23"/>
    </row>
    <row r="2222" spans="6:7">
      <c r="F2222" s="23"/>
      <c r="G2222" s="23"/>
    </row>
    <row r="2223" spans="6:7">
      <c r="F2223" s="23"/>
      <c r="G2223" s="23"/>
    </row>
    <row r="2224" spans="6:7">
      <c r="F2224" s="23"/>
      <c r="G2224" s="23"/>
    </row>
    <row r="2225" spans="6:7">
      <c r="F2225" s="23"/>
      <c r="G2225" s="23"/>
    </row>
    <row r="2226" spans="6:7">
      <c r="F2226" s="23"/>
      <c r="G2226" s="23"/>
    </row>
    <row r="2227" spans="6:7">
      <c r="F2227" s="23"/>
      <c r="G2227" s="23"/>
    </row>
    <row r="2228" spans="6:7">
      <c r="F2228" s="23"/>
      <c r="G2228" s="23"/>
    </row>
    <row r="2229" spans="6:7">
      <c r="F2229" s="23"/>
      <c r="G2229" s="23"/>
    </row>
    <row r="2230" spans="6:7">
      <c r="F2230" s="23"/>
      <c r="G2230" s="23"/>
    </row>
    <row r="2231" spans="6:7">
      <c r="F2231" s="23"/>
      <c r="G2231" s="23"/>
    </row>
    <row r="2232" spans="6:7">
      <c r="F2232" s="23"/>
      <c r="G2232" s="23"/>
    </row>
    <row r="2233" spans="6:7">
      <c r="F2233" s="23"/>
      <c r="G2233" s="23"/>
    </row>
    <row r="2234" spans="6:7">
      <c r="F2234" s="23"/>
      <c r="G2234" s="23"/>
    </row>
    <row r="2235" spans="6:7">
      <c r="F2235" s="23"/>
      <c r="G2235" s="23"/>
    </row>
    <row r="2236" spans="6:7">
      <c r="F2236" s="23"/>
      <c r="G2236" s="23"/>
    </row>
    <row r="2237" spans="6:7">
      <c r="F2237" s="23"/>
      <c r="G2237" s="23"/>
    </row>
    <row r="2238" spans="6:7">
      <c r="F2238" s="23"/>
      <c r="G2238" s="23"/>
    </row>
    <row r="2239" spans="6:7">
      <c r="F2239" s="23"/>
      <c r="G2239" s="23"/>
    </row>
    <row r="2240" spans="6:7">
      <c r="F2240" s="23"/>
      <c r="G2240" s="23"/>
    </row>
    <row r="2241" spans="6:7">
      <c r="F2241" s="23"/>
      <c r="G2241" s="23"/>
    </row>
    <row r="2242" spans="6:7">
      <c r="F2242" s="23"/>
      <c r="G2242" s="23"/>
    </row>
    <row r="2243" spans="6:7">
      <c r="F2243" s="23"/>
      <c r="G2243" s="23"/>
    </row>
    <row r="2244" spans="6:7">
      <c r="F2244" s="23"/>
      <c r="G2244" s="23"/>
    </row>
    <row r="2245" spans="6:7">
      <c r="F2245" s="23"/>
      <c r="G2245" s="23"/>
    </row>
    <row r="2246" spans="6:7">
      <c r="F2246" s="23"/>
      <c r="G2246" s="23"/>
    </row>
    <row r="2247" spans="6:7">
      <c r="F2247" s="23"/>
      <c r="G2247" s="23"/>
    </row>
    <row r="2248" spans="6:7">
      <c r="F2248" s="23"/>
      <c r="G2248" s="23"/>
    </row>
    <row r="2249" spans="6:7">
      <c r="F2249" s="23"/>
      <c r="G2249" s="23"/>
    </row>
    <row r="2250" spans="6:7">
      <c r="F2250" s="23"/>
      <c r="G2250" s="23"/>
    </row>
    <row r="2251" spans="6:7">
      <c r="F2251" s="23"/>
      <c r="G2251" s="23"/>
    </row>
    <row r="2252" spans="6:7">
      <c r="F2252" s="23"/>
      <c r="G2252" s="23"/>
    </row>
    <row r="2253" spans="6:7">
      <c r="F2253" s="23"/>
      <c r="G2253" s="23"/>
    </row>
    <row r="2254" spans="6:7">
      <c r="F2254" s="23"/>
      <c r="G2254" s="23"/>
    </row>
    <row r="2255" spans="6:7">
      <c r="F2255" s="23"/>
      <c r="G2255" s="23"/>
    </row>
    <row r="2256" spans="6:7">
      <c r="F2256" s="23"/>
      <c r="G2256" s="23"/>
    </row>
    <row r="2257" spans="6:7">
      <c r="F2257" s="23"/>
      <c r="G2257" s="23"/>
    </row>
    <row r="2258" spans="6:7">
      <c r="F2258" s="23"/>
      <c r="G2258" s="23"/>
    </row>
    <row r="2259" spans="6:7">
      <c r="F2259" s="23"/>
      <c r="G2259" s="23"/>
    </row>
    <row r="2260" spans="6:7">
      <c r="F2260" s="23"/>
      <c r="G2260" s="23"/>
    </row>
    <row r="2261" spans="6:7">
      <c r="F2261" s="23"/>
      <c r="G2261" s="23"/>
    </row>
    <row r="2262" spans="6:7">
      <c r="F2262" s="23"/>
      <c r="G2262" s="23"/>
    </row>
    <row r="2263" spans="6:7">
      <c r="F2263" s="23"/>
      <c r="G2263" s="23"/>
    </row>
    <row r="2264" spans="6:7">
      <c r="F2264" s="23"/>
      <c r="G2264" s="23"/>
    </row>
    <row r="2265" spans="6:7">
      <c r="F2265" s="23"/>
      <c r="G2265" s="23"/>
    </row>
    <row r="2266" spans="6:7">
      <c r="F2266" s="23"/>
      <c r="G2266" s="23"/>
    </row>
    <row r="2267" spans="6:7">
      <c r="F2267" s="23"/>
      <c r="G2267" s="23"/>
    </row>
    <row r="2268" spans="6:7">
      <c r="F2268" s="23"/>
      <c r="G2268" s="23"/>
    </row>
    <row r="2269" spans="6:7">
      <c r="F2269" s="23"/>
      <c r="G2269" s="23"/>
    </row>
    <row r="2270" spans="6:7">
      <c r="F2270" s="23"/>
      <c r="G2270" s="23"/>
    </row>
    <row r="2271" spans="6:7">
      <c r="F2271" s="23"/>
      <c r="G2271" s="23"/>
    </row>
    <row r="2272" spans="6:7">
      <c r="F2272" s="23"/>
      <c r="G2272" s="23"/>
    </row>
    <row r="2273" spans="6:7">
      <c r="F2273" s="23"/>
      <c r="G2273" s="23"/>
    </row>
    <row r="2274" spans="6:7">
      <c r="F2274" s="23"/>
      <c r="G2274" s="23"/>
    </row>
    <row r="2275" spans="6:7">
      <c r="F2275" s="23"/>
      <c r="G2275" s="23"/>
    </row>
    <row r="2276" spans="6:7">
      <c r="F2276" s="23"/>
      <c r="G2276" s="23"/>
    </row>
    <row r="2277" spans="6:7">
      <c r="F2277" s="23"/>
      <c r="G2277" s="23"/>
    </row>
    <row r="2278" spans="6:7">
      <c r="F2278" s="23"/>
      <c r="G2278" s="23"/>
    </row>
    <row r="2279" spans="6:7">
      <c r="F2279" s="23"/>
      <c r="G2279" s="23"/>
    </row>
    <row r="2280" spans="6:7">
      <c r="F2280" s="23"/>
      <c r="G2280" s="23"/>
    </row>
    <row r="2281" spans="6:7">
      <c r="F2281" s="23"/>
      <c r="G2281" s="23"/>
    </row>
    <row r="2282" spans="6:7">
      <c r="F2282" s="23"/>
      <c r="G2282" s="23"/>
    </row>
    <row r="2283" spans="6:7">
      <c r="F2283" s="23"/>
      <c r="G2283" s="23"/>
    </row>
    <row r="2284" spans="6:7">
      <c r="F2284" s="23"/>
      <c r="G2284" s="23"/>
    </row>
    <row r="2285" spans="6:7">
      <c r="F2285" s="23"/>
      <c r="G2285" s="23"/>
    </row>
    <row r="2286" spans="6:7">
      <c r="F2286" s="23"/>
      <c r="G2286" s="23"/>
    </row>
    <row r="2287" spans="6:7">
      <c r="F2287" s="23"/>
      <c r="G2287" s="23"/>
    </row>
    <row r="2288" spans="6:7">
      <c r="F2288" s="23"/>
      <c r="G2288" s="23"/>
    </row>
    <row r="2289" spans="6:7">
      <c r="F2289" s="23"/>
      <c r="G2289" s="23"/>
    </row>
    <row r="2290" spans="6:7">
      <c r="F2290" s="23"/>
      <c r="G2290" s="23"/>
    </row>
    <row r="2291" spans="6:7">
      <c r="F2291" s="23"/>
      <c r="G2291" s="23"/>
    </row>
    <row r="2292" spans="6:7">
      <c r="F2292" s="23"/>
      <c r="G2292" s="23"/>
    </row>
    <row r="2293" spans="6:7">
      <c r="F2293" s="23"/>
      <c r="G2293" s="23"/>
    </row>
    <row r="2294" spans="6:7">
      <c r="F2294" s="23"/>
      <c r="G2294" s="23"/>
    </row>
    <row r="2295" spans="6:7">
      <c r="F2295" s="23"/>
      <c r="G2295" s="23"/>
    </row>
    <row r="2296" spans="6:7">
      <c r="F2296" s="23"/>
      <c r="G2296" s="23"/>
    </row>
    <row r="2297" spans="6:7">
      <c r="F2297" s="23"/>
      <c r="G2297" s="23"/>
    </row>
    <row r="2298" spans="6:7">
      <c r="F2298" s="23"/>
      <c r="G2298" s="23"/>
    </row>
    <row r="2299" spans="6:7">
      <c r="F2299" s="23"/>
      <c r="G2299" s="23"/>
    </row>
    <row r="2300" spans="6:7">
      <c r="F2300" s="23"/>
      <c r="G2300" s="23"/>
    </row>
    <row r="2301" spans="6:7">
      <c r="F2301" s="23"/>
      <c r="G2301" s="23"/>
    </row>
    <row r="2302" spans="6:7">
      <c r="F2302" s="23"/>
      <c r="G2302" s="23"/>
    </row>
    <row r="2303" spans="6:7">
      <c r="F2303" s="23"/>
      <c r="G2303" s="23"/>
    </row>
    <row r="2304" spans="6:7">
      <c r="F2304" s="23"/>
      <c r="G2304" s="23"/>
    </row>
    <row r="2305" spans="6:7">
      <c r="F2305" s="23"/>
      <c r="G2305" s="23"/>
    </row>
    <row r="2306" spans="6:7">
      <c r="F2306" s="23"/>
      <c r="G2306" s="23"/>
    </row>
    <row r="2307" spans="6:7">
      <c r="F2307" s="23"/>
      <c r="G2307" s="23"/>
    </row>
    <row r="2308" spans="6:7">
      <c r="F2308" s="23"/>
      <c r="G2308" s="23"/>
    </row>
    <row r="2309" spans="6:7">
      <c r="F2309" s="23"/>
      <c r="G2309" s="23"/>
    </row>
    <row r="2310" spans="6:7">
      <c r="F2310" s="23"/>
      <c r="G2310" s="23"/>
    </row>
    <row r="2311" spans="6:7">
      <c r="F2311" s="23"/>
      <c r="G2311" s="23"/>
    </row>
    <row r="2312" spans="6:7">
      <c r="F2312" s="23"/>
      <c r="G2312" s="23"/>
    </row>
    <row r="2313" spans="6:7">
      <c r="F2313" s="23"/>
      <c r="G2313" s="23"/>
    </row>
    <row r="2314" spans="6:7">
      <c r="F2314" s="23"/>
      <c r="G2314" s="23"/>
    </row>
    <row r="2315" spans="6:7">
      <c r="F2315" s="23"/>
      <c r="G2315" s="23"/>
    </row>
    <row r="2316" spans="6:7">
      <c r="F2316" s="23"/>
      <c r="G2316" s="23"/>
    </row>
    <row r="2317" spans="6:7">
      <c r="F2317" s="23"/>
      <c r="G2317" s="23"/>
    </row>
    <row r="2318" spans="6:7">
      <c r="F2318" s="23"/>
      <c r="G2318" s="23"/>
    </row>
    <row r="2319" spans="6:7">
      <c r="F2319" s="23"/>
      <c r="G2319" s="23"/>
    </row>
    <row r="2320" spans="6:7">
      <c r="F2320" s="23"/>
      <c r="G2320" s="23"/>
    </row>
    <row r="2321" spans="6:7">
      <c r="F2321" s="23"/>
      <c r="G2321" s="23"/>
    </row>
    <row r="2322" spans="6:7">
      <c r="F2322" s="23"/>
      <c r="G2322" s="23"/>
    </row>
    <row r="2323" spans="6:7">
      <c r="F2323" s="23"/>
      <c r="G2323" s="23"/>
    </row>
    <row r="2324" spans="6:7">
      <c r="F2324" s="23"/>
      <c r="G2324" s="23"/>
    </row>
    <row r="2325" spans="6:7">
      <c r="F2325" s="23"/>
      <c r="G2325" s="23"/>
    </row>
    <row r="2326" spans="6:7">
      <c r="F2326" s="23"/>
      <c r="G2326" s="23"/>
    </row>
    <row r="2327" spans="6:7">
      <c r="F2327" s="23"/>
      <c r="G2327" s="23"/>
    </row>
    <row r="2328" spans="6:7">
      <c r="F2328" s="23"/>
      <c r="G2328" s="23"/>
    </row>
    <row r="2329" spans="6:7">
      <c r="F2329" s="23"/>
      <c r="G2329" s="23"/>
    </row>
    <row r="2330" spans="6:7">
      <c r="F2330" s="23"/>
      <c r="G2330" s="23"/>
    </row>
    <row r="2331" spans="6:7">
      <c r="F2331" s="23"/>
      <c r="G2331" s="23"/>
    </row>
    <row r="2332" spans="6:7">
      <c r="F2332" s="23"/>
      <c r="G2332" s="23"/>
    </row>
    <row r="2333" spans="6:7">
      <c r="F2333" s="23"/>
      <c r="G2333" s="23"/>
    </row>
    <row r="2334" spans="6:7">
      <c r="F2334" s="23"/>
      <c r="G2334" s="23"/>
    </row>
    <row r="2335" spans="6:7">
      <c r="F2335" s="23"/>
      <c r="G2335" s="23"/>
    </row>
    <row r="2336" spans="6:7">
      <c r="F2336" s="23"/>
      <c r="G2336" s="23"/>
    </row>
    <row r="2337" spans="6:7">
      <c r="F2337" s="23"/>
      <c r="G2337" s="23"/>
    </row>
    <row r="2338" spans="6:7">
      <c r="F2338" s="23"/>
      <c r="G2338" s="23"/>
    </row>
    <row r="2339" spans="6:7">
      <c r="F2339" s="23"/>
      <c r="G2339" s="23"/>
    </row>
    <row r="2340" spans="6:7">
      <c r="F2340" s="23"/>
      <c r="G2340" s="23"/>
    </row>
    <row r="2341" spans="6:7">
      <c r="F2341" s="23"/>
      <c r="G2341" s="23"/>
    </row>
    <row r="2342" spans="6:7">
      <c r="F2342" s="23"/>
      <c r="G2342" s="23"/>
    </row>
    <row r="2343" spans="6:7">
      <c r="F2343" s="23"/>
      <c r="G2343" s="23"/>
    </row>
    <row r="2344" spans="6:7">
      <c r="F2344" s="23"/>
      <c r="G2344" s="23"/>
    </row>
    <row r="2345" spans="6:7">
      <c r="F2345" s="23"/>
      <c r="G2345" s="23"/>
    </row>
    <row r="2346" spans="6:7">
      <c r="F2346" s="23"/>
      <c r="G2346" s="23"/>
    </row>
    <row r="2347" spans="6:7">
      <c r="F2347" s="23"/>
      <c r="G2347" s="23"/>
    </row>
    <row r="2348" spans="6:7">
      <c r="F2348" s="23"/>
      <c r="G2348" s="23"/>
    </row>
    <row r="2349" spans="6:7">
      <c r="F2349" s="23"/>
      <c r="G2349" s="23"/>
    </row>
    <row r="2350" spans="6:7">
      <c r="F2350" s="23"/>
      <c r="G2350" s="23"/>
    </row>
    <row r="2351" spans="6:7">
      <c r="F2351" s="23"/>
      <c r="G2351" s="23"/>
    </row>
    <row r="2352" spans="6:7">
      <c r="F2352" s="23"/>
      <c r="G2352" s="23"/>
    </row>
    <row r="2353" spans="6:7">
      <c r="F2353" s="23"/>
      <c r="G2353" s="23"/>
    </row>
    <row r="2354" spans="6:7">
      <c r="F2354" s="23"/>
      <c r="G2354" s="23"/>
    </row>
    <row r="2355" spans="6:7">
      <c r="F2355" s="23"/>
      <c r="G2355" s="23"/>
    </row>
    <row r="2356" spans="6:7">
      <c r="F2356" s="23"/>
      <c r="G2356" s="23"/>
    </row>
    <row r="2357" spans="6:7">
      <c r="F2357" s="23"/>
      <c r="G2357" s="23"/>
    </row>
    <row r="2358" spans="6:7">
      <c r="F2358" s="23"/>
      <c r="G2358" s="23"/>
    </row>
    <row r="2359" spans="6:7">
      <c r="F2359" s="23"/>
      <c r="G2359" s="23"/>
    </row>
    <row r="2360" spans="6:7">
      <c r="F2360" s="23"/>
      <c r="G2360" s="23"/>
    </row>
    <row r="2361" spans="6:7">
      <c r="F2361" s="23"/>
      <c r="G2361" s="23"/>
    </row>
    <row r="2362" spans="6:7">
      <c r="F2362" s="23"/>
      <c r="G2362" s="23"/>
    </row>
    <row r="2363" spans="6:7">
      <c r="F2363" s="23"/>
      <c r="G2363" s="23"/>
    </row>
    <row r="2364" spans="6:7">
      <c r="F2364" s="23"/>
      <c r="G2364" s="23"/>
    </row>
    <row r="2365" spans="6:7">
      <c r="F2365" s="23"/>
      <c r="G2365" s="23"/>
    </row>
    <row r="2366" spans="6:7">
      <c r="F2366" s="23"/>
      <c r="G2366" s="23"/>
    </row>
    <row r="2367" spans="6:7">
      <c r="F2367" s="23"/>
      <c r="G2367" s="23"/>
    </row>
    <row r="2368" spans="6:7">
      <c r="F2368" s="23"/>
      <c r="G2368" s="23"/>
    </row>
    <row r="2369" spans="6:7">
      <c r="F2369" s="23"/>
      <c r="G2369" s="23"/>
    </row>
    <row r="2370" spans="6:7">
      <c r="F2370" s="23"/>
      <c r="G2370" s="23"/>
    </row>
    <row r="2371" spans="6:7">
      <c r="F2371" s="23"/>
      <c r="G2371" s="23"/>
    </row>
    <row r="2372" spans="6:7">
      <c r="F2372" s="23"/>
      <c r="G2372" s="23"/>
    </row>
    <row r="2373" spans="6:7">
      <c r="F2373" s="23"/>
      <c r="G2373" s="23"/>
    </row>
    <row r="2374" spans="6:7">
      <c r="F2374" s="23"/>
      <c r="G2374" s="23"/>
    </row>
    <row r="2375" spans="6:7">
      <c r="F2375" s="23"/>
      <c r="G2375" s="23"/>
    </row>
    <row r="2376" spans="6:7">
      <c r="F2376" s="23"/>
      <c r="G2376" s="23"/>
    </row>
    <row r="2377" spans="6:7">
      <c r="F2377" s="23"/>
      <c r="G2377" s="23"/>
    </row>
    <row r="2378" spans="6:7">
      <c r="F2378" s="23"/>
      <c r="G2378" s="23"/>
    </row>
    <row r="2379" spans="6:7">
      <c r="F2379" s="23"/>
      <c r="G2379" s="23"/>
    </row>
    <row r="2380" spans="6:7">
      <c r="F2380" s="23"/>
      <c r="G2380" s="23"/>
    </row>
    <row r="2381" spans="6:7">
      <c r="F2381" s="23"/>
      <c r="G2381" s="23"/>
    </row>
    <row r="2382" spans="6:7">
      <c r="F2382" s="23"/>
      <c r="G2382" s="23"/>
    </row>
    <row r="2383" spans="6:7">
      <c r="F2383" s="23"/>
      <c r="G2383" s="23"/>
    </row>
    <row r="2384" spans="6:7">
      <c r="F2384" s="23"/>
      <c r="G2384" s="23"/>
    </row>
    <row r="2385" spans="6:7">
      <c r="F2385" s="23"/>
      <c r="G2385" s="23"/>
    </row>
    <row r="2386" spans="6:7">
      <c r="F2386" s="23"/>
      <c r="G2386" s="23"/>
    </row>
    <row r="2387" spans="6:7">
      <c r="F2387" s="23"/>
      <c r="G2387" s="23"/>
    </row>
    <row r="2388" spans="6:7">
      <c r="F2388" s="23"/>
      <c r="G2388" s="23"/>
    </row>
    <row r="2389" spans="6:7">
      <c r="F2389" s="23"/>
      <c r="G2389" s="23"/>
    </row>
    <row r="2390" spans="6:7">
      <c r="F2390" s="23"/>
      <c r="G2390" s="23"/>
    </row>
    <row r="2391" spans="6:7">
      <c r="F2391" s="23"/>
      <c r="G2391" s="23"/>
    </row>
    <row r="2392" spans="6:7">
      <c r="F2392" s="23"/>
      <c r="G2392" s="23"/>
    </row>
    <row r="2393" spans="6:7">
      <c r="F2393" s="23"/>
      <c r="G2393" s="23"/>
    </row>
    <row r="2394" spans="6:7">
      <c r="F2394" s="23"/>
      <c r="G2394" s="23"/>
    </row>
    <row r="2395" spans="6:7">
      <c r="F2395" s="23"/>
      <c r="G2395" s="23"/>
    </row>
    <row r="2396" spans="6:7">
      <c r="F2396" s="23"/>
      <c r="G2396" s="23"/>
    </row>
    <row r="2397" spans="6:7">
      <c r="F2397" s="23"/>
      <c r="G2397" s="23"/>
    </row>
    <row r="2398" spans="6:7">
      <c r="F2398" s="23"/>
      <c r="G2398" s="23"/>
    </row>
    <row r="2399" spans="6:7">
      <c r="F2399" s="23"/>
      <c r="G2399" s="23"/>
    </row>
    <row r="2400" spans="6:7">
      <c r="F2400" s="23"/>
      <c r="G2400" s="23"/>
    </row>
    <row r="2401" spans="6:7">
      <c r="F2401" s="23"/>
      <c r="G2401" s="23"/>
    </row>
    <row r="2402" spans="6:7">
      <c r="F2402" s="23"/>
      <c r="G2402" s="23"/>
    </row>
    <row r="2403" spans="6:7">
      <c r="F2403" s="23"/>
      <c r="G2403" s="23"/>
    </row>
    <row r="2404" spans="6:7">
      <c r="F2404" s="23"/>
      <c r="G2404" s="23"/>
    </row>
    <row r="2405" spans="6:7">
      <c r="F2405" s="23"/>
      <c r="G2405" s="23"/>
    </row>
    <row r="2406" spans="6:7">
      <c r="F2406" s="23"/>
      <c r="G2406" s="23"/>
    </row>
    <row r="2407" spans="6:7">
      <c r="F2407" s="23"/>
      <c r="G2407" s="23"/>
    </row>
    <row r="2408" spans="6:7">
      <c r="F2408" s="23"/>
      <c r="G2408" s="23"/>
    </row>
    <row r="2409" spans="6:7">
      <c r="F2409" s="23"/>
      <c r="G2409" s="23"/>
    </row>
    <row r="2410" spans="6:7">
      <c r="F2410" s="23"/>
      <c r="G2410" s="23"/>
    </row>
    <row r="2411" spans="6:7">
      <c r="F2411" s="23"/>
      <c r="G2411" s="23"/>
    </row>
    <row r="2412" spans="6:7">
      <c r="F2412" s="23"/>
      <c r="G2412" s="23"/>
    </row>
    <row r="2413" spans="6:7">
      <c r="F2413" s="23"/>
      <c r="G2413" s="23"/>
    </row>
    <row r="2414" spans="6:7">
      <c r="F2414" s="23"/>
      <c r="G2414" s="23"/>
    </row>
    <row r="2415" spans="6:7">
      <c r="F2415" s="23"/>
      <c r="G2415" s="23"/>
    </row>
    <row r="2416" spans="6:7">
      <c r="F2416" s="23"/>
      <c r="G2416" s="23"/>
    </row>
    <row r="2417" spans="6:7">
      <c r="F2417" s="23"/>
      <c r="G2417" s="23"/>
    </row>
    <row r="2418" spans="6:7">
      <c r="F2418" s="23"/>
      <c r="G2418" s="23"/>
    </row>
    <row r="2419" spans="6:7">
      <c r="F2419" s="23"/>
      <c r="G2419" s="23"/>
    </row>
    <row r="2420" spans="6:7">
      <c r="F2420" s="23"/>
      <c r="G2420" s="23"/>
    </row>
    <row r="2421" spans="6:7">
      <c r="F2421" s="23"/>
      <c r="G2421" s="23"/>
    </row>
    <row r="2422" spans="6:7">
      <c r="F2422" s="23"/>
      <c r="G2422" s="23"/>
    </row>
    <row r="2423" spans="6:7">
      <c r="F2423" s="23"/>
      <c r="G2423" s="23"/>
    </row>
    <row r="2424" spans="6:7">
      <c r="F2424" s="23"/>
      <c r="G2424" s="23"/>
    </row>
    <row r="2425" spans="6:7">
      <c r="F2425" s="23"/>
      <c r="G2425" s="23"/>
    </row>
    <row r="2426" spans="6:7">
      <c r="F2426" s="23"/>
      <c r="G2426" s="23"/>
    </row>
    <row r="2427" spans="6:7">
      <c r="F2427" s="23"/>
      <c r="G2427" s="23"/>
    </row>
    <row r="2428" spans="6:7">
      <c r="F2428" s="23"/>
      <c r="G2428" s="23"/>
    </row>
    <row r="2429" spans="6:7">
      <c r="F2429" s="23"/>
      <c r="G2429" s="23"/>
    </row>
    <row r="2430" spans="6:7">
      <c r="F2430" s="23"/>
      <c r="G2430" s="23"/>
    </row>
    <row r="2431" spans="6:7">
      <c r="F2431" s="23"/>
      <c r="G2431" s="23"/>
    </row>
    <row r="2432" spans="6:7">
      <c r="F2432" s="23"/>
      <c r="G2432" s="23"/>
    </row>
    <row r="2433" spans="6:7">
      <c r="F2433" s="23"/>
      <c r="G2433" s="23"/>
    </row>
    <row r="2434" spans="6:7">
      <c r="F2434" s="23"/>
      <c r="G2434" s="23"/>
    </row>
    <row r="2435" spans="6:7">
      <c r="F2435" s="23"/>
      <c r="G2435" s="23"/>
    </row>
    <row r="2436" spans="6:7">
      <c r="F2436" s="23"/>
      <c r="G2436" s="23"/>
    </row>
    <row r="2437" spans="6:7">
      <c r="F2437" s="23"/>
      <c r="G2437" s="23"/>
    </row>
    <row r="2438" spans="6:7">
      <c r="F2438" s="23"/>
      <c r="G2438" s="23"/>
    </row>
    <row r="2439" spans="6:7">
      <c r="F2439" s="23"/>
      <c r="G2439" s="23"/>
    </row>
    <row r="2440" spans="6:7">
      <c r="F2440" s="23"/>
      <c r="G2440" s="23"/>
    </row>
    <row r="2441" spans="6:7">
      <c r="F2441" s="23"/>
      <c r="G2441" s="23"/>
    </row>
    <row r="2442" spans="6:7">
      <c r="F2442" s="23"/>
      <c r="G2442" s="23"/>
    </row>
    <row r="2443" spans="6:7">
      <c r="F2443" s="23"/>
      <c r="G2443" s="23"/>
    </row>
    <row r="2444" spans="6:7">
      <c r="F2444" s="23"/>
      <c r="G2444" s="23"/>
    </row>
    <row r="2445" spans="6:7">
      <c r="F2445" s="23"/>
      <c r="G2445" s="23"/>
    </row>
    <row r="2446" spans="6:7">
      <c r="F2446" s="23"/>
      <c r="G2446" s="23"/>
    </row>
    <row r="2447" spans="6:7">
      <c r="F2447" s="23"/>
      <c r="G2447" s="23"/>
    </row>
    <row r="2448" spans="6:7">
      <c r="F2448" s="23"/>
      <c r="G2448" s="23"/>
    </row>
    <row r="2449" spans="6:7">
      <c r="F2449" s="23"/>
      <c r="G2449" s="23"/>
    </row>
    <row r="2450" spans="6:7">
      <c r="F2450" s="23"/>
      <c r="G2450" s="23"/>
    </row>
    <row r="2451" spans="6:7">
      <c r="F2451" s="23"/>
      <c r="G2451" s="23"/>
    </row>
    <row r="2452" spans="6:7">
      <c r="F2452" s="23"/>
      <c r="G2452" s="23"/>
    </row>
    <row r="2453" spans="6:7">
      <c r="F2453" s="23"/>
      <c r="G2453" s="23"/>
    </row>
    <row r="2454" spans="6:7">
      <c r="F2454" s="23"/>
      <c r="G2454" s="23"/>
    </row>
    <row r="2455" spans="6:7">
      <c r="F2455" s="23"/>
      <c r="G2455" s="23"/>
    </row>
    <row r="2456" spans="6:7">
      <c r="F2456" s="23"/>
      <c r="G2456" s="23"/>
    </row>
    <row r="2457" spans="6:7">
      <c r="F2457" s="23"/>
      <c r="G2457" s="23"/>
    </row>
    <row r="2458" spans="6:7">
      <c r="F2458" s="23"/>
      <c r="G2458" s="23"/>
    </row>
    <row r="2459" spans="6:7">
      <c r="F2459" s="23"/>
      <c r="G2459" s="23"/>
    </row>
    <row r="2460" spans="6:7">
      <c r="F2460" s="23"/>
      <c r="G2460" s="23"/>
    </row>
    <row r="2461" spans="6:7">
      <c r="F2461" s="23"/>
      <c r="G2461" s="23"/>
    </row>
    <row r="2462" spans="6:7">
      <c r="F2462" s="23"/>
      <c r="G2462" s="23"/>
    </row>
    <row r="2463" spans="6:7">
      <c r="F2463" s="23"/>
      <c r="G2463" s="23"/>
    </row>
    <row r="2464" spans="6:7">
      <c r="F2464" s="23"/>
      <c r="G2464" s="23"/>
    </row>
    <row r="2465" spans="6:7">
      <c r="F2465" s="23"/>
      <c r="G2465" s="23"/>
    </row>
    <row r="2466" spans="6:7">
      <c r="F2466" s="23"/>
      <c r="G2466" s="23"/>
    </row>
    <row r="2467" spans="6:7">
      <c r="F2467" s="23"/>
      <c r="G2467" s="23"/>
    </row>
    <row r="2468" spans="6:7">
      <c r="F2468" s="23"/>
      <c r="G2468" s="23"/>
    </row>
    <row r="2469" spans="6:7">
      <c r="F2469" s="23"/>
      <c r="G2469" s="23"/>
    </row>
    <row r="2470" spans="6:7">
      <c r="F2470" s="23"/>
      <c r="G2470" s="23"/>
    </row>
    <row r="2471" spans="6:7">
      <c r="F2471" s="23"/>
      <c r="G2471" s="23"/>
    </row>
    <row r="2472" spans="6:7">
      <c r="F2472" s="23"/>
      <c r="G2472" s="23"/>
    </row>
    <row r="2473" spans="6:7">
      <c r="F2473" s="23"/>
      <c r="G2473" s="23"/>
    </row>
    <row r="2474" spans="6:7">
      <c r="F2474" s="23"/>
      <c r="G2474" s="23"/>
    </row>
    <row r="2475" spans="6:7">
      <c r="F2475" s="23"/>
      <c r="G2475" s="23"/>
    </row>
    <row r="2476" spans="6:7">
      <c r="F2476" s="23"/>
      <c r="G2476" s="23"/>
    </row>
    <row r="2477" spans="6:7">
      <c r="F2477" s="23"/>
      <c r="G2477" s="23"/>
    </row>
    <row r="2478" spans="6:7">
      <c r="F2478" s="23"/>
      <c r="G2478" s="23"/>
    </row>
    <row r="2479" spans="6:7">
      <c r="F2479" s="23"/>
      <c r="G2479" s="23"/>
    </row>
    <row r="2480" spans="6:7">
      <c r="F2480" s="23"/>
      <c r="G2480" s="23"/>
    </row>
    <row r="2481" spans="6:7">
      <c r="F2481" s="23"/>
      <c r="G2481" s="23"/>
    </row>
    <row r="2482" spans="6:7">
      <c r="F2482" s="23"/>
      <c r="G2482" s="23"/>
    </row>
    <row r="2483" spans="6:7">
      <c r="F2483" s="23"/>
      <c r="G2483" s="23"/>
    </row>
    <row r="2484" spans="6:7">
      <c r="F2484" s="23"/>
      <c r="G2484" s="23"/>
    </row>
    <row r="2485" spans="6:7">
      <c r="F2485" s="23"/>
      <c r="G2485" s="23"/>
    </row>
    <row r="2486" spans="6:7">
      <c r="F2486" s="23"/>
      <c r="G2486" s="23"/>
    </row>
    <row r="2487" spans="6:7">
      <c r="F2487" s="23"/>
      <c r="G2487" s="23"/>
    </row>
    <row r="2488" spans="6:7">
      <c r="F2488" s="23"/>
      <c r="G2488" s="23"/>
    </row>
    <row r="2489" spans="6:7">
      <c r="F2489" s="23"/>
      <c r="G2489" s="23"/>
    </row>
    <row r="2490" spans="6:7">
      <c r="F2490" s="23"/>
      <c r="G2490" s="23"/>
    </row>
    <row r="2491" spans="6:7">
      <c r="F2491" s="23"/>
      <c r="G2491" s="23"/>
    </row>
    <row r="2492" spans="6:7">
      <c r="F2492" s="23"/>
      <c r="G2492" s="23"/>
    </row>
    <row r="2493" spans="6:7">
      <c r="F2493" s="23"/>
      <c r="G2493" s="23"/>
    </row>
    <row r="2494" spans="6:7">
      <c r="F2494" s="23"/>
      <c r="G2494" s="23"/>
    </row>
    <row r="2495" spans="6:7">
      <c r="F2495" s="23"/>
      <c r="G2495" s="23"/>
    </row>
    <row r="2496" spans="6:7">
      <c r="F2496" s="23"/>
      <c r="G2496" s="23"/>
    </row>
    <row r="2497" spans="6:7">
      <c r="F2497" s="23"/>
      <c r="G2497" s="23"/>
    </row>
    <row r="2498" spans="6:7">
      <c r="F2498" s="23"/>
      <c r="G2498" s="23"/>
    </row>
    <row r="2499" spans="6:7">
      <c r="F2499" s="23"/>
      <c r="G2499" s="23"/>
    </row>
    <row r="2500" spans="6:7">
      <c r="F2500" s="23"/>
      <c r="G2500" s="23"/>
    </row>
    <row r="2501" spans="6:7">
      <c r="F2501" s="23"/>
      <c r="G2501" s="23"/>
    </row>
    <row r="2502" spans="6:7">
      <c r="F2502" s="23"/>
      <c r="G2502" s="23"/>
    </row>
    <row r="2503" spans="6:7">
      <c r="F2503" s="23"/>
      <c r="G2503" s="23"/>
    </row>
    <row r="2504" spans="6:7">
      <c r="F2504" s="23"/>
      <c r="G2504" s="23"/>
    </row>
    <row r="2505" spans="6:7">
      <c r="F2505" s="23"/>
      <c r="G2505" s="23"/>
    </row>
    <row r="2506" spans="6:7">
      <c r="F2506" s="23"/>
      <c r="G2506" s="23"/>
    </row>
    <row r="2507" spans="6:7">
      <c r="F2507" s="23"/>
      <c r="G2507" s="23"/>
    </row>
    <row r="2508" spans="6:7">
      <c r="F2508" s="23"/>
      <c r="G2508" s="23"/>
    </row>
    <row r="2509" spans="6:7">
      <c r="F2509" s="23"/>
      <c r="G2509" s="23"/>
    </row>
    <row r="2510" spans="6:7">
      <c r="F2510" s="23"/>
      <c r="G2510" s="23"/>
    </row>
    <row r="2511" spans="6:7">
      <c r="F2511" s="23"/>
      <c r="G2511" s="23"/>
    </row>
    <row r="2512" spans="6:7">
      <c r="F2512" s="23"/>
      <c r="G2512" s="23"/>
    </row>
    <row r="2513" spans="6:7">
      <c r="F2513" s="23"/>
      <c r="G2513" s="23"/>
    </row>
    <row r="2514" spans="6:7">
      <c r="F2514" s="23"/>
      <c r="G2514" s="23"/>
    </row>
    <row r="2515" spans="6:7">
      <c r="F2515" s="23"/>
      <c r="G2515" s="23"/>
    </row>
    <row r="2516" spans="6:7">
      <c r="F2516" s="23"/>
      <c r="G2516" s="23"/>
    </row>
    <row r="2517" spans="6:7">
      <c r="F2517" s="23"/>
      <c r="G2517" s="23"/>
    </row>
    <row r="2518" spans="6:7">
      <c r="F2518" s="23"/>
      <c r="G2518" s="23"/>
    </row>
    <row r="2519" spans="6:7">
      <c r="F2519" s="23"/>
      <c r="G2519" s="23"/>
    </row>
    <row r="2520" spans="6:7">
      <c r="F2520" s="23"/>
      <c r="G2520" s="23"/>
    </row>
    <row r="2521" spans="6:7">
      <c r="F2521" s="23"/>
      <c r="G2521" s="23"/>
    </row>
    <row r="2522" spans="6:7">
      <c r="F2522" s="23"/>
      <c r="G2522" s="23"/>
    </row>
    <row r="2523" spans="6:7">
      <c r="F2523" s="23"/>
      <c r="G2523" s="23"/>
    </row>
    <row r="2524" spans="6:7">
      <c r="F2524" s="23"/>
      <c r="G2524" s="23"/>
    </row>
    <row r="2525" spans="6:7">
      <c r="F2525" s="23"/>
      <c r="G2525" s="23"/>
    </row>
    <row r="2526" spans="6:7">
      <c r="F2526" s="23"/>
      <c r="G2526" s="23"/>
    </row>
    <row r="2527" spans="6:7">
      <c r="F2527" s="23"/>
      <c r="G2527" s="23"/>
    </row>
    <row r="2528" spans="6:7">
      <c r="F2528" s="23"/>
      <c r="G2528" s="23"/>
    </row>
    <row r="2529" spans="6:7">
      <c r="F2529" s="23"/>
      <c r="G2529" s="23"/>
    </row>
    <row r="2530" spans="6:7">
      <c r="F2530" s="23"/>
      <c r="G2530" s="23"/>
    </row>
    <row r="2531" spans="6:7">
      <c r="F2531" s="23"/>
      <c r="G2531" s="23"/>
    </row>
    <row r="2532" spans="6:7">
      <c r="F2532" s="23"/>
      <c r="G2532" s="23"/>
    </row>
    <row r="2533" spans="6:7">
      <c r="F2533" s="23"/>
      <c r="G2533" s="23"/>
    </row>
    <row r="2534" spans="6:7">
      <c r="F2534" s="23"/>
      <c r="G2534" s="23"/>
    </row>
    <row r="2535" spans="6:7">
      <c r="F2535" s="23"/>
      <c r="G2535" s="23"/>
    </row>
    <row r="2536" spans="6:7">
      <c r="F2536" s="23"/>
      <c r="G2536" s="23"/>
    </row>
    <row r="2537" spans="6:7">
      <c r="F2537" s="23"/>
      <c r="G2537" s="23"/>
    </row>
    <row r="2538" spans="6:7">
      <c r="F2538" s="23"/>
      <c r="G2538" s="23"/>
    </row>
    <row r="2539" spans="6:7">
      <c r="F2539" s="23"/>
      <c r="G2539" s="23"/>
    </row>
    <row r="2540" spans="6:7">
      <c r="F2540" s="23"/>
      <c r="G2540" s="23"/>
    </row>
    <row r="2541" spans="6:7">
      <c r="F2541" s="23"/>
      <c r="G2541" s="23"/>
    </row>
    <row r="2542" spans="6:7">
      <c r="F2542" s="23"/>
      <c r="G2542" s="23"/>
    </row>
    <row r="2543" spans="6:7">
      <c r="F2543" s="23"/>
      <c r="G2543" s="23"/>
    </row>
    <row r="2544" spans="6:7">
      <c r="F2544" s="23"/>
      <c r="G2544" s="23"/>
    </row>
    <row r="2545" spans="6:7">
      <c r="F2545" s="23"/>
      <c r="G2545" s="23"/>
    </row>
    <row r="2546" spans="6:7">
      <c r="F2546" s="23"/>
      <c r="G2546" s="23"/>
    </row>
    <row r="2547" spans="6:7">
      <c r="F2547" s="23"/>
      <c r="G2547" s="23"/>
    </row>
    <row r="2548" spans="6:7">
      <c r="F2548" s="23"/>
      <c r="G2548" s="23"/>
    </row>
    <row r="2549" spans="6:7">
      <c r="F2549" s="23"/>
      <c r="G2549" s="23"/>
    </row>
    <row r="2550" spans="6:7">
      <c r="F2550" s="23"/>
      <c r="G2550" s="23"/>
    </row>
    <row r="2551" spans="6:7">
      <c r="F2551" s="23"/>
      <c r="G2551" s="23"/>
    </row>
    <row r="2552" spans="6:7">
      <c r="F2552" s="23"/>
      <c r="G2552" s="23"/>
    </row>
    <row r="2553" spans="6:7">
      <c r="F2553" s="23"/>
      <c r="G2553" s="23"/>
    </row>
    <row r="2554" spans="6:7">
      <c r="F2554" s="23"/>
      <c r="G2554" s="23"/>
    </row>
    <row r="2555" spans="6:7">
      <c r="F2555" s="23"/>
      <c r="G2555" s="23"/>
    </row>
    <row r="2556" spans="6:7">
      <c r="F2556" s="23"/>
      <c r="G2556" s="23"/>
    </row>
    <row r="2557" spans="6:7">
      <c r="F2557" s="23"/>
      <c r="G2557" s="23"/>
    </row>
    <row r="2558" spans="6:7">
      <c r="F2558" s="23"/>
      <c r="G2558" s="23"/>
    </row>
    <row r="2559" spans="6:7">
      <c r="F2559" s="23"/>
      <c r="G2559" s="23"/>
    </row>
    <row r="2560" spans="6:7">
      <c r="F2560" s="23"/>
      <c r="G2560" s="23"/>
    </row>
    <row r="2561" spans="6:7">
      <c r="F2561" s="23"/>
      <c r="G2561" s="23"/>
    </row>
    <row r="2562" spans="6:7">
      <c r="F2562" s="23"/>
      <c r="G2562" s="23"/>
    </row>
    <row r="2563" spans="6:7">
      <c r="F2563" s="23"/>
      <c r="G2563" s="23"/>
    </row>
    <row r="2564" spans="6:7">
      <c r="F2564" s="23"/>
      <c r="G2564" s="23"/>
    </row>
    <row r="2565" spans="6:7">
      <c r="F2565" s="23"/>
      <c r="G2565" s="23"/>
    </row>
    <row r="2566" spans="6:7">
      <c r="F2566" s="23"/>
      <c r="G2566" s="23"/>
    </row>
    <row r="2567" spans="6:7">
      <c r="F2567" s="23"/>
      <c r="G2567" s="23"/>
    </row>
    <row r="2568" spans="6:7">
      <c r="F2568" s="23"/>
      <c r="G2568" s="23"/>
    </row>
    <row r="2569" spans="6:7">
      <c r="F2569" s="23"/>
      <c r="G2569" s="23"/>
    </row>
    <row r="2570" spans="6:7">
      <c r="F2570" s="23"/>
      <c r="G2570" s="23"/>
    </row>
    <row r="2571" spans="6:7">
      <c r="F2571" s="23"/>
      <c r="G2571" s="23"/>
    </row>
    <row r="2572" spans="6:7">
      <c r="F2572" s="23"/>
      <c r="G2572" s="23"/>
    </row>
    <row r="2573" spans="6:7">
      <c r="F2573" s="23"/>
      <c r="G2573" s="23"/>
    </row>
    <row r="2574" spans="6:7">
      <c r="F2574" s="23"/>
      <c r="G2574" s="23"/>
    </row>
    <row r="2575" spans="6:7">
      <c r="F2575" s="23"/>
      <c r="G2575" s="23"/>
    </row>
    <row r="2576" spans="6:7">
      <c r="F2576" s="23"/>
      <c r="G2576" s="23"/>
    </row>
    <row r="2577" spans="6:7">
      <c r="F2577" s="23"/>
      <c r="G2577" s="23"/>
    </row>
    <row r="2578" spans="6:7">
      <c r="F2578" s="23"/>
      <c r="G2578" s="23"/>
    </row>
    <row r="2579" spans="6:7">
      <c r="F2579" s="23"/>
      <c r="G2579" s="23"/>
    </row>
    <row r="2580" spans="6:7">
      <c r="F2580" s="23"/>
      <c r="G2580" s="23"/>
    </row>
    <row r="2581" spans="6:7">
      <c r="F2581" s="23"/>
      <c r="G2581" s="23"/>
    </row>
    <row r="2582" spans="6:7">
      <c r="F2582" s="23"/>
      <c r="G2582" s="23"/>
    </row>
    <row r="2583" spans="6:7">
      <c r="F2583" s="23"/>
      <c r="G2583" s="23"/>
    </row>
    <row r="2584" spans="6:7">
      <c r="F2584" s="23"/>
      <c r="G2584" s="23"/>
    </row>
    <row r="2585" spans="6:7">
      <c r="F2585" s="23"/>
      <c r="G2585" s="23"/>
    </row>
    <row r="2586" spans="6:7">
      <c r="F2586" s="23"/>
      <c r="G2586" s="23"/>
    </row>
    <row r="2587" spans="6:7">
      <c r="F2587" s="23"/>
      <c r="G2587" s="23"/>
    </row>
    <row r="2588" spans="6:7">
      <c r="F2588" s="23"/>
      <c r="G2588" s="23"/>
    </row>
    <row r="2589" spans="6:7">
      <c r="F2589" s="23"/>
      <c r="G2589" s="23"/>
    </row>
    <row r="2590" spans="6:7">
      <c r="F2590" s="23"/>
      <c r="G2590" s="23"/>
    </row>
    <row r="2591" spans="6:7">
      <c r="F2591" s="23"/>
      <c r="G2591" s="23"/>
    </row>
    <row r="2592" spans="6:7">
      <c r="F2592" s="23"/>
      <c r="G2592" s="23"/>
    </row>
    <row r="2593" spans="6:7">
      <c r="F2593" s="23"/>
      <c r="G2593" s="23"/>
    </row>
    <row r="2594" spans="6:7">
      <c r="F2594" s="23"/>
      <c r="G2594" s="23"/>
    </row>
    <row r="2595" spans="6:7">
      <c r="F2595" s="23"/>
      <c r="G2595" s="23"/>
    </row>
    <row r="2596" spans="6:7">
      <c r="F2596" s="23"/>
      <c r="G2596" s="23"/>
    </row>
    <row r="2597" spans="6:7">
      <c r="F2597" s="23"/>
      <c r="G2597" s="23"/>
    </row>
    <row r="2598" spans="6:7">
      <c r="F2598" s="23"/>
      <c r="G2598" s="23"/>
    </row>
    <row r="2599" spans="6:7">
      <c r="F2599" s="23"/>
      <c r="G2599" s="23"/>
    </row>
    <row r="2600" spans="6:7">
      <c r="F2600" s="23"/>
      <c r="G2600" s="23"/>
    </row>
    <row r="2601" spans="6:7">
      <c r="F2601" s="23"/>
      <c r="G2601" s="23"/>
    </row>
    <row r="2602" spans="6:7">
      <c r="F2602" s="23"/>
      <c r="G2602" s="23"/>
    </row>
    <row r="2603" spans="6:7">
      <c r="F2603" s="23"/>
      <c r="G2603" s="23"/>
    </row>
    <row r="2604" spans="6:7">
      <c r="F2604" s="23"/>
      <c r="G2604" s="23"/>
    </row>
    <row r="2605" spans="6:7">
      <c r="F2605" s="23"/>
      <c r="G2605" s="23"/>
    </row>
    <row r="2606" spans="6:7">
      <c r="F2606" s="23"/>
      <c r="G2606" s="23"/>
    </row>
    <row r="2607" spans="6:7">
      <c r="F2607" s="23"/>
      <c r="G2607" s="23"/>
    </row>
    <row r="2608" spans="6:7">
      <c r="F2608" s="23"/>
      <c r="G2608" s="23"/>
    </row>
    <row r="2609" spans="6:7">
      <c r="F2609" s="23"/>
      <c r="G2609" s="23"/>
    </row>
    <row r="2610" spans="6:7">
      <c r="F2610" s="23"/>
      <c r="G2610" s="23"/>
    </row>
    <row r="2611" spans="6:7">
      <c r="F2611" s="23"/>
      <c r="G2611" s="23"/>
    </row>
    <row r="2612" spans="6:7">
      <c r="F2612" s="23"/>
      <c r="G2612" s="23"/>
    </row>
    <row r="2613" spans="6:7">
      <c r="F2613" s="23"/>
      <c r="G2613" s="23"/>
    </row>
    <row r="2614" spans="6:7">
      <c r="F2614" s="23"/>
      <c r="G2614" s="23"/>
    </row>
    <row r="2615" spans="6:7">
      <c r="F2615" s="23"/>
      <c r="G2615" s="23"/>
    </row>
    <row r="2616" spans="6:7">
      <c r="F2616" s="23"/>
      <c r="G2616" s="23"/>
    </row>
    <row r="2617" spans="6:7">
      <c r="F2617" s="23"/>
      <c r="G2617" s="23"/>
    </row>
    <row r="2618" spans="6:7">
      <c r="F2618" s="23"/>
      <c r="G2618" s="23"/>
    </row>
    <row r="2619" spans="6:7">
      <c r="F2619" s="23"/>
      <c r="G2619" s="23"/>
    </row>
    <row r="2620" spans="6:7">
      <c r="F2620" s="23"/>
      <c r="G2620" s="23"/>
    </row>
    <row r="2621" spans="6:7">
      <c r="F2621" s="23"/>
      <c r="G2621" s="23"/>
    </row>
    <row r="2622" spans="6:7">
      <c r="F2622" s="23"/>
      <c r="G2622" s="23"/>
    </row>
    <row r="2623" spans="6:7">
      <c r="F2623" s="23"/>
      <c r="G2623" s="23"/>
    </row>
    <row r="2624" spans="6:7">
      <c r="F2624" s="23"/>
      <c r="G2624" s="23"/>
    </row>
    <row r="2625" spans="6:7">
      <c r="F2625" s="23"/>
      <c r="G2625" s="23"/>
    </row>
    <row r="2626" spans="6:7">
      <c r="F2626" s="23"/>
      <c r="G2626" s="23"/>
    </row>
    <row r="2627" spans="6:7">
      <c r="F2627" s="23"/>
      <c r="G2627" s="23"/>
    </row>
    <row r="2628" spans="6:7">
      <c r="F2628" s="23"/>
      <c r="G2628" s="23"/>
    </row>
    <row r="2629" spans="6:7">
      <c r="F2629" s="23"/>
      <c r="G2629" s="23"/>
    </row>
    <row r="2630" spans="6:7">
      <c r="F2630" s="23"/>
      <c r="G2630" s="23"/>
    </row>
    <row r="2631" spans="6:7">
      <c r="F2631" s="23"/>
      <c r="G2631" s="23"/>
    </row>
    <row r="2632" spans="6:7">
      <c r="F2632" s="23"/>
      <c r="G2632" s="23"/>
    </row>
    <row r="2633" spans="6:7">
      <c r="F2633" s="23"/>
      <c r="G2633" s="23"/>
    </row>
    <row r="2634" spans="6:7">
      <c r="F2634" s="23"/>
      <c r="G2634" s="23"/>
    </row>
    <row r="2635" spans="6:7">
      <c r="F2635" s="23"/>
      <c r="G2635" s="23"/>
    </row>
    <row r="2636" spans="6:7">
      <c r="F2636" s="23"/>
      <c r="G2636" s="23"/>
    </row>
    <row r="2637" spans="6:7">
      <c r="F2637" s="23"/>
      <c r="G2637" s="23"/>
    </row>
    <row r="2638" spans="6:7">
      <c r="F2638" s="23"/>
      <c r="G2638" s="23"/>
    </row>
    <row r="2639" spans="6:7">
      <c r="F2639" s="23"/>
      <c r="G2639" s="23"/>
    </row>
    <row r="2640" spans="6:7">
      <c r="F2640" s="23"/>
      <c r="G2640" s="23"/>
    </row>
    <row r="2641" spans="6:7">
      <c r="F2641" s="23"/>
      <c r="G2641" s="23"/>
    </row>
    <row r="2642" spans="6:7">
      <c r="F2642" s="23"/>
      <c r="G2642" s="23"/>
    </row>
    <row r="2643" spans="6:7">
      <c r="F2643" s="23"/>
      <c r="G2643" s="23"/>
    </row>
    <row r="2644" spans="6:7">
      <c r="F2644" s="23"/>
      <c r="G2644" s="23"/>
    </row>
    <row r="2645" spans="6:7">
      <c r="F2645" s="23"/>
      <c r="G2645" s="23"/>
    </row>
    <row r="2646" spans="6:7">
      <c r="F2646" s="23"/>
      <c r="G2646" s="23"/>
    </row>
    <row r="2647" spans="6:7">
      <c r="F2647" s="23"/>
      <c r="G2647" s="23"/>
    </row>
    <row r="2648" spans="6:7">
      <c r="F2648" s="23"/>
      <c r="G2648" s="23"/>
    </row>
    <row r="2649" spans="6:7">
      <c r="F2649" s="23"/>
      <c r="G2649" s="23"/>
    </row>
    <row r="2650" spans="6:7">
      <c r="F2650" s="23"/>
      <c r="G2650" s="23"/>
    </row>
    <row r="2651" spans="6:7">
      <c r="F2651" s="23"/>
      <c r="G2651" s="23"/>
    </row>
    <row r="2652" spans="6:7">
      <c r="F2652" s="23"/>
      <c r="G2652" s="23"/>
    </row>
    <row r="2653" spans="6:7">
      <c r="F2653" s="23"/>
      <c r="G2653" s="23"/>
    </row>
    <row r="2654" spans="6:7">
      <c r="F2654" s="23"/>
      <c r="G2654" s="23"/>
    </row>
    <row r="2655" spans="6:7">
      <c r="F2655" s="23"/>
      <c r="G2655" s="23"/>
    </row>
    <row r="2656" spans="6:7">
      <c r="F2656" s="23"/>
      <c r="G2656" s="23"/>
    </row>
    <row r="2657" spans="6:7">
      <c r="F2657" s="23"/>
      <c r="G2657" s="23"/>
    </row>
    <row r="2658" spans="6:7">
      <c r="F2658" s="23"/>
      <c r="G2658" s="23"/>
    </row>
    <row r="2659" spans="6:7">
      <c r="F2659" s="23"/>
      <c r="G2659" s="23"/>
    </row>
    <row r="2660" spans="6:7">
      <c r="F2660" s="23"/>
      <c r="G2660" s="23"/>
    </row>
    <row r="2661" spans="6:7">
      <c r="F2661" s="23"/>
      <c r="G2661" s="23"/>
    </row>
    <row r="2662" spans="6:7">
      <c r="F2662" s="23"/>
      <c r="G2662" s="23"/>
    </row>
    <row r="2663" spans="6:7">
      <c r="F2663" s="23"/>
      <c r="G2663" s="23"/>
    </row>
    <row r="2664" spans="6:7">
      <c r="F2664" s="23"/>
      <c r="G2664" s="23"/>
    </row>
    <row r="2665" spans="6:7">
      <c r="F2665" s="23"/>
      <c r="G2665" s="23"/>
    </row>
    <row r="2666" spans="6:7">
      <c r="F2666" s="23"/>
      <c r="G2666" s="23"/>
    </row>
    <row r="2667" spans="6:7">
      <c r="F2667" s="23"/>
      <c r="G2667" s="23"/>
    </row>
    <row r="2668" spans="6:7">
      <c r="F2668" s="23"/>
      <c r="G2668" s="23"/>
    </row>
    <row r="2669" spans="6:7">
      <c r="F2669" s="23"/>
      <c r="G2669" s="23"/>
    </row>
    <row r="2670" spans="6:7">
      <c r="F2670" s="23"/>
      <c r="G2670" s="23"/>
    </row>
    <row r="2671" spans="6:7">
      <c r="F2671" s="23"/>
      <c r="G2671" s="23"/>
    </row>
    <row r="2672" spans="6:7">
      <c r="F2672" s="23"/>
      <c r="G2672" s="23"/>
    </row>
    <row r="2673" spans="6:7">
      <c r="F2673" s="23"/>
      <c r="G2673" s="23"/>
    </row>
    <row r="2674" spans="6:7">
      <c r="F2674" s="23"/>
      <c r="G2674" s="23"/>
    </row>
    <row r="2675" spans="6:7">
      <c r="F2675" s="23"/>
      <c r="G2675" s="23"/>
    </row>
    <row r="2676" spans="6:7">
      <c r="F2676" s="23"/>
      <c r="G2676" s="23"/>
    </row>
    <row r="2677" spans="6:7">
      <c r="F2677" s="23"/>
      <c r="G2677" s="23"/>
    </row>
    <row r="2678" spans="6:7">
      <c r="F2678" s="23"/>
      <c r="G2678" s="23"/>
    </row>
    <row r="2679" spans="6:7">
      <c r="F2679" s="23"/>
      <c r="G2679" s="23"/>
    </row>
    <row r="2680" spans="6:7">
      <c r="F2680" s="23"/>
      <c r="G2680" s="23"/>
    </row>
    <row r="2681" spans="6:7">
      <c r="F2681" s="23"/>
      <c r="G2681" s="23"/>
    </row>
    <row r="2682" spans="6:7">
      <c r="F2682" s="23"/>
      <c r="G2682" s="23"/>
    </row>
    <row r="2683" spans="6:7">
      <c r="F2683" s="23"/>
      <c r="G2683" s="23"/>
    </row>
    <row r="2684" spans="6:7">
      <c r="F2684" s="23"/>
      <c r="G2684" s="23"/>
    </row>
    <row r="2685" spans="6:7">
      <c r="F2685" s="23"/>
      <c r="G2685" s="23"/>
    </row>
    <row r="2686" spans="6:7">
      <c r="F2686" s="23"/>
      <c r="G2686" s="23"/>
    </row>
    <row r="2687" spans="6:7">
      <c r="F2687" s="23"/>
      <c r="G2687" s="23"/>
    </row>
    <row r="2688" spans="6:7">
      <c r="F2688" s="23"/>
      <c r="G2688" s="23"/>
    </row>
    <row r="2689" spans="6:7">
      <c r="F2689" s="23"/>
      <c r="G2689" s="23"/>
    </row>
    <row r="2690" spans="6:7">
      <c r="F2690" s="23"/>
      <c r="G2690" s="23"/>
    </row>
    <row r="2691" spans="6:7">
      <c r="F2691" s="23"/>
      <c r="G2691" s="23"/>
    </row>
    <row r="2692" spans="6:7">
      <c r="F2692" s="23"/>
      <c r="G2692" s="23"/>
    </row>
    <row r="2693" spans="6:7">
      <c r="F2693" s="23"/>
      <c r="G2693" s="23"/>
    </row>
    <row r="2694" spans="6:7">
      <c r="F2694" s="23"/>
      <c r="G2694" s="23"/>
    </row>
    <row r="2695" spans="6:7">
      <c r="F2695" s="23"/>
      <c r="G2695" s="23"/>
    </row>
    <row r="2696" spans="6:7">
      <c r="F2696" s="23"/>
      <c r="G2696" s="23"/>
    </row>
    <row r="2697" spans="6:7">
      <c r="F2697" s="23"/>
      <c r="G2697" s="23"/>
    </row>
    <row r="2698" spans="6:7">
      <c r="F2698" s="23"/>
      <c r="G2698" s="23"/>
    </row>
    <row r="2699" spans="6:7">
      <c r="F2699" s="23"/>
      <c r="G2699" s="23"/>
    </row>
    <row r="2700" spans="6:7">
      <c r="F2700" s="23"/>
      <c r="G2700" s="23"/>
    </row>
    <row r="2701" spans="6:7">
      <c r="F2701" s="23"/>
      <c r="G2701" s="23"/>
    </row>
    <row r="2702" spans="6:7">
      <c r="F2702" s="23"/>
      <c r="G2702" s="23"/>
    </row>
    <row r="2703" spans="6:7">
      <c r="F2703" s="23"/>
      <c r="G2703" s="23"/>
    </row>
    <row r="2704" spans="6:7">
      <c r="F2704" s="23"/>
      <c r="G2704" s="23"/>
    </row>
    <row r="2705" spans="6:7">
      <c r="F2705" s="23"/>
      <c r="G2705" s="23"/>
    </row>
    <row r="2706" spans="6:7">
      <c r="F2706" s="23"/>
      <c r="G2706" s="23"/>
    </row>
    <row r="2707" spans="6:7">
      <c r="F2707" s="23"/>
      <c r="G2707" s="23"/>
    </row>
    <row r="2708" spans="6:7">
      <c r="F2708" s="23"/>
      <c r="G2708" s="23"/>
    </row>
    <row r="2709" spans="6:7">
      <c r="F2709" s="23"/>
      <c r="G2709" s="23"/>
    </row>
    <row r="2710" spans="6:7">
      <c r="F2710" s="23"/>
      <c r="G2710" s="23"/>
    </row>
    <row r="2711" spans="6:7">
      <c r="F2711" s="23"/>
      <c r="G2711" s="23"/>
    </row>
    <row r="2712" spans="6:7">
      <c r="F2712" s="23"/>
      <c r="G2712" s="23"/>
    </row>
    <row r="2713" spans="6:7">
      <c r="F2713" s="23"/>
      <c r="G2713" s="23"/>
    </row>
    <row r="2714" spans="6:7">
      <c r="F2714" s="23"/>
      <c r="G2714" s="23"/>
    </row>
    <row r="2715" spans="6:7">
      <c r="F2715" s="23"/>
      <c r="G2715" s="23"/>
    </row>
    <row r="2716" spans="6:7">
      <c r="F2716" s="23"/>
      <c r="G2716" s="23"/>
    </row>
    <row r="2717" spans="6:7">
      <c r="F2717" s="23"/>
      <c r="G2717" s="23"/>
    </row>
    <row r="2718" spans="6:7">
      <c r="F2718" s="23"/>
      <c r="G2718" s="23"/>
    </row>
    <row r="2719" spans="6:7">
      <c r="F2719" s="23"/>
      <c r="G2719" s="23"/>
    </row>
    <row r="2720" spans="6:7">
      <c r="F2720" s="23"/>
      <c r="G2720" s="23"/>
    </row>
    <row r="2721" spans="6:7">
      <c r="F2721" s="23"/>
      <c r="G2721" s="23"/>
    </row>
    <row r="2722" spans="6:7">
      <c r="F2722" s="23"/>
      <c r="G2722" s="23"/>
    </row>
    <row r="2723" spans="6:7">
      <c r="F2723" s="23"/>
      <c r="G2723" s="23"/>
    </row>
    <row r="2724" spans="6:7">
      <c r="F2724" s="23"/>
      <c r="G2724" s="23"/>
    </row>
    <row r="2725" spans="6:7">
      <c r="F2725" s="23"/>
      <c r="G2725" s="23"/>
    </row>
    <row r="2726" spans="6:7">
      <c r="F2726" s="23"/>
      <c r="G2726" s="23"/>
    </row>
    <row r="2727" spans="6:7">
      <c r="F2727" s="23"/>
      <c r="G2727" s="23"/>
    </row>
    <row r="2728" spans="6:7">
      <c r="F2728" s="23"/>
      <c r="G2728" s="23"/>
    </row>
    <row r="2729" spans="6:7">
      <c r="F2729" s="23"/>
      <c r="G2729" s="23"/>
    </row>
    <row r="2730" spans="6:7">
      <c r="F2730" s="23"/>
      <c r="G2730" s="23"/>
    </row>
    <row r="2731" spans="6:7">
      <c r="F2731" s="23"/>
      <c r="G2731" s="23"/>
    </row>
    <row r="2732" spans="6:7">
      <c r="F2732" s="23"/>
      <c r="G2732" s="23"/>
    </row>
    <row r="2733" spans="6:7">
      <c r="F2733" s="23"/>
      <c r="G2733" s="23"/>
    </row>
    <row r="2734" spans="6:7">
      <c r="F2734" s="23"/>
      <c r="G2734" s="23"/>
    </row>
    <row r="2735" spans="6:7">
      <c r="F2735" s="23"/>
      <c r="G2735" s="23"/>
    </row>
    <row r="2736" spans="6:7">
      <c r="F2736" s="23"/>
      <c r="G2736" s="23"/>
    </row>
    <row r="2737" spans="6:7">
      <c r="F2737" s="23"/>
      <c r="G2737" s="23"/>
    </row>
    <row r="2738" spans="6:7">
      <c r="F2738" s="23"/>
      <c r="G2738" s="23"/>
    </row>
    <row r="2739" spans="6:7">
      <c r="F2739" s="23"/>
      <c r="G2739" s="23"/>
    </row>
    <row r="2740" spans="6:7">
      <c r="F2740" s="23"/>
      <c r="G2740" s="23"/>
    </row>
    <row r="2741" spans="6:7">
      <c r="F2741" s="23"/>
      <c r="G2741" s="23"/>
    </row>
    <row r="2742" spans="6:7">
      <c r="F2742" s="23"/>
      <c r="G2742" s="23"/>
    </row>
    <row r="2743" spans="6:7">
      <c r="F2743" s="23"/>
      <c r="G2743" s="23"/>
    </row>
    <row r="2744" spans="6:7">
      <c r="F2744" s="23"/>
      <c r="G2744" s="23"/>
    </row>
    <row r="2745" spans="6:7">
      <c r="F2745" s="23"/>
      <c r="G2745" s="23"/>
    </row>
    <row r="2746" spans="6:7">
      <c r="F2746" s="23"/>
      <c r="G2746" s="23"/>
    </row>
    <row r="2747" spans="6:7">
      <c r="F2747" s="23"/>
      <c r="G2747" s="23"/>
    </row>
    <row r="2748" spans="6:7">
      <c r="F2748" s="23"/>
      <c r="G2748" s="23"/>
    </row>
    <row r="2749" spans="6:7">
      <c r="F2749" s="23"/>
      <c r="G2749" s="23"/>
    </row>
    <row r="2750" spans="6:7">
      <c r="F2750" s="23"/>
      <c r="G2750" s="23"/>
    </row>
    <row r="2751" spans="6:7">
      <c r="F2751" s="23"/>
      <c r="G2751" s="23"/>
    </row>
    <row r="2752" spans="6:7">
      <c r="F2752" s="23"/>
      <c r="G2752" s="23"/>
    </row>
    <row r="2753" spans="6:7">
      <c r="F2753" s="23"/>
      <c r="G2753" s="23"/>
    </row>
    <row r="2754" spans="6:7">
      <c r="F2754" s="23"/>
      <c r="G2754" s="23"/>
    </row>
    <row r="2755" spans="6:7">
      <c r="F2755" s="23"/>
      <c r="G2755" s="23"/>
    </row>
    <row r="2756" spans="6:7">
      <c r="F2756" s="23"/>
      <c r="G2756" s="23"/>
    </row>
    <row r="2757" spans="6:7">
      <c r="F2757" s="23"/>
      <c r="G2757" s="23"/>
    </row>
    <row r="2758" spans="6:7">
      <c r="F2758" s="23"/>
      <c r="G2758" s="23"/>
    </row>
    <row r="2759" spans="6:7">
      <c r="F2759" s="23"/>
      <c r="G2759" s="23"/>
    </row>
    <row r="2760" spans="6:7">
      <c r="F2760" s="23"/>
      <c r="G2760" s="23"/>
    </row>
    <row r="2761" spans="6:7">
      <c r="F2761" s="23"/>
      <c r="G2761" s="23"/>
    </row>
    <row r="2762" spans="6:7">
      <c r="F2762" s="23"/>
      <c r="G2762" s="23"/>
    </row>
    <row r="2763" spans="6:7">
      <c r="F2763" s="23"/>
      <c r="G2763" s="23"/>
    </row>
    <row r="2764" spans="6:7">
      <c r="F2764" s="23"/>
      <c r="G2764" s="23"/>
    </row>
    <row r="2765" spans="6:7">
      <c r="F2765" s="23"/>
      <c r="G2765" s="23"/>
    </row>
    <row r="2766" spans="6:7">
      <c r="F2766" s="23"/>
      <c r="G2766" s="23"/>
    </row>
    <row r="2767" spans="6:7">
      <c r="F2767" s="23"/>
      <c r="G2767" s="23"/>
    </row>
    <row r="2768" spans="6:7">
      <c r="F2768" s="23"/>
      <c r="G2768" s="23"/>
    </row>
    <row r="2769" spans="6:7">
      <c r="F2769" s="23"/>
      <c r="G2769" s="23"/>
    </row>
    <row r="2770" spans="6:7">
      <c r="F2770" s="23"/>
      <c r="G2770" s="23"/>
    </row>
    <row r="2771" spans="6:7">
      <c r="F2771" s="23"/>
      <c r="G2771" s="23"/>
    </row>
    <row r="2772" spans="6:7">
      <c r="F2772" s="23"/>
      <c r="G2772" s="23"/>
    </row>
    <row r="2773" spans="6:7">
      <c r="F2773" s="23"/>
      <c r="G2773" s="23"/>
    </row>
    <row r="2774" spans="6:7">
      <c r="F2774" s="23"/>
      <c r="G2774" s="23"/>
    </row>
    <row r="2775" spans="6:7">
      <c r="F2775" s="23"/>
      <c r="G2775" s="23"/>
    </row>
    <row r="2776" spans="6:7">
      <c r="F2776" s="23"/>
      <c r="G2776" s="23"/>
    </row>
    <row r="2777" spans="6:7">
      <c r="F2777" s="23"/>
      <c r="G2777" s="23"/>
    </row>
    <row r="2778" spans="6:7">
      <c r="F2778" s="23"/>
      <c r="G2778" s="23"/>
    </row>
    <row r="2779" spans="6:7">
      <c r="F2779" s="23"/>
      <c r="G2779" s="23"/>
    </row>
    <row r="2780" spans="6:7">
      <c r="F2780" s="23"/>
      <c r="G2780" s="23"/>
    </row>
    <row r="2781" spans="6:7">
      <c r="F2781" s="23"/>
      <c r="G2781" s="23"/>
    </row>
    <row r="2782" spans="6:7">
      <c r="F2782" s="23"/>
      <c r="G2782" s="23"/>
    </row>
    <row r="2783" spans="6:7">
      <c r="F2783" s="23"/>
      <c r="G2783" s="23"/>
    </row>
    <row r="2784" spans="6:7">
      <c r="F2784" s="23"/>
      <c r="G2784" s="23"/>
    </row>
    <row r="2785" spans="6:7">
      <c r="F2785" s="23"/>
      <c r="G2785" s="23"/>
    </row>
    <row r="2786" spans="6:7">
      <c r="F2786" s="23"/>
      <c r="G2786" s="23"/>
    </row>
    <row r="2787" spans="6:7">
      <c r="F2787" s="23"/>
      <c r="G2787" s="23"/>
    </row>
    <row r="2788" spans="6:7">
      <c r="F2788" s="23"/>
      <c r="G2788" s="23"/>
    </row>
    <row r="2789" spans="6:7">
      <c r="F2789" s="23"/>
      <c r="G2789" s="23"/>
    </row>
    <row r="2790" spans="6:7">
      <c r="F2790" s="23"/>
      <c r="G2790" s="23"/>
    </row>
    <row r="2791" spans="6:7">
      <c r="F2791" s="23"/>
      <c r="G2791" s="23"/>
    </row>
    <row r="2792" spans="6:7">
      <c r="F2792" s="23"/>
      <c r="G2792" s="23"/>
    </row>
    <row r="2793" spans="6:7">
      <c r="F2793" s="23"/>
      <c r="G2793" s="23"/>
    </row>
    <row r="2794" spans="6:7">
      <c r="F2794" s="23"/>
      <c r="G2794" s="23"/>
    </row>
    <row r="2795" spans="6:7">
      <c r="F2795" s="23"/>
      <c r="G2795" s="23"/>
    </row>
    <row r="2796" spans="6:7">
      <c r="F2796" s="23"/>
      <c r="G2796" s="23"/>
    </row>
    <row r="2797" spans="6:7">
      <c r="F2797" s="23"/>
      <c r="G2797" s="23"/>
    </row>
    <row r="2798" spans="6:7">
      <c r="F2798" s="23"/>
      <c r="G2798" s="23"/>
    </row>
    <row r="2799" spans="6:7">
      <c r="F2799" s="23"/>
      <c r="G2799" s="23"/>
    </row>
    <row r="2800" spans="6:7">
      <c r="F2800" s="23"/>
      <c r="G2800" s="23"/>
    </row>
    <row r="2801" spans="6:7">
      <c r="F2801" s="23"/>
      <c r="G2801" s="23"/>
    </row>
    <row r="2802" spans="6:7">
      <c r="F2802" s="23"/>
      <c r="G2802" s="23"/>
    </row>
    <row r="2803" spans="6:7">
      <c r="F2803" s="23"/>
      <c r="G2803" s="23"/>
    </row>
    <row r="2804" spans="6:7">
      <c r="F2804" s="23"/>
      <c r="G2804" s="23"/>
    </row>
    <row r="2805" spans="6:7">
      <c r="F2805" s="23"/>
      <c r="G2805" s="23"/>
    </row>
    <row r="2806" spans="6:7">
      <c r="F2806" s="23"/>
      <c r="G2806" s="23"/>
    </row>
    <row r="2807" spans="6:7">
      <c r="F2807" s="23"/>
      <c r="G2807" s="23"/>
    </row>
    <row r="2808" spans="6:7">
      <c r="F2808" s="23"/>
      <c r="G2808" s="23"/>
    </row>
    <row r="2809" spans="6:7">
      <c r="F2809" s="23"/>
      <c r="G2809" s="23"/>
    </row>
    <row r="2810" spans="6:7">
      <c r="F2810" s="23"/>
      <c r="G2810" s="23"/>
    </row>
    <row r="2811" spans="6:7">
      <c r="F2811" s="23"/>
      <c r="G2811" s="23"/>
    </row>
    <row r="2812" spans="6:7">
      <c r="F2812" s="23"/>
      <c r="G2812" s="23"/>
    </row>
    <row r="2813" spans="6:7">
      <c r="F2813" s="23"/>
      <c r="G2813" s="23"/>
    </row>
    <row r="2814" spans="6:7">
      <c r="F2814" s="23"/>
      <c r="G2814" s="23"/>
    </row>
    <row r="2815" spans="6:7">
      <c r="F2815" s="23"/>
      <c r="G2815" s="23"/>
    </row>
    <row r="2816" spans="6:7">
      <c r="F2816" s="23"/>
      <c r="G2816" s="23"/>
    </row>
    <row r="2817" spans="6:7">
      <c r="F2817" s="23"/>
      <c r="G2817" s="23"/>
    </row>
    <row r="2818" spans="6:7">
      <c r="F2818" s="23"/>
      <c r="G2818" s="23"/>
    </row>
    <row r="2819" spans="6:7">
      <c r="F2819" s="23"/>
      <c r="G2819" s="23"/>
    </row>
    <row r="2820" spans="6:7">
      <c r="F2820" s="23"/>
      <c r="G2820" s="23"/>
    </row>
    <row r="2821" spans="6:7">
      <c r="F2821" s="23"/>
      <c r="G2821" s="23"/>
    </row>
    <row r="2822" spans="6:7">
      <c r="F2822" s="23"/>
      <c r="G2822" s="23"/>
    </row>
    <row r="2823" spans="6:7">
      <c r="F2823" s="23"/>
      <c r="G2823" s="23"/>
    </row>
    <row r="2824" spans="6:7">
      <c r="F2824" s="23"/>
      <c r="G2824" s="23"/>
    </row>
    <row r="2825" spans="6:7">
      <c r="F2825" s="23"/>
      <c r="G2825" s="23"/>
    </row>
    <row r="2826" spans="6:7">
      <c r="F2826" s="23"/>
      <c r="G2826" s="23"/>
    </row>
    <row r="2827" spans="6:7">
      <c r="F2827" s="23"/>
      <c r="G2827" s="23"/>
    </row>
    <row r="2828" spans="6:7">
      <c r="F2828" s="23"/>
      <c r="G2828" s="23"/>
    </row>
    <row r="2829" spans="6:7">
      <c r="F2829" s="23"/>
      <c r="G2829" s="23"/>
    </row>
    <row r="2830" spans="6:7">
      <c r="F2830" s="23"/>
      <c r="G2830" s="23"/>
    </row>
    <row r="2831" spans="6:7">
      <c r="F2831" s="23"/>
      <c r="G2831" s="23"/>
    </row>
    <row r="2832" spans="6:7">
      <c r="F2832" s="23"/>
      <c r="G2832" s="23"/>
    </row>
    <row r="2833" spans="6:7">
      <c r="F2833" s="23"/>
      <c r="G2833" s="23"/>
    </row>
    <row r="2834" spans="6:7">
      <c r="F2834" s="23"/>
      <c r="G2834" s="23"/>
    </row>
    <row r="2835" spans="6:7">
      <c r="F2835" s="23"/>
      <c r="G2835" s="23"/>
    </row>
    <row r="2836" spans="6:7">
      <c r="F2836" s="23"/>
      <c r="G2836" s="23"/>
    </row>
    <row r="2837" spans="6:7">
      <c r="F2837" s="23"/>
      <c r="G2837" s="23"/>
    </row>
    <row r="2838" spans="6:7">
      <c r="F2838" s="23"/>
      <c r="G2838" s="23"/>
    </row>
    <row r="2839" spans="6:7">
      <c r="F2839" s="23"/>
      <c r="G2839" s="23"/>
    </row>
    <row r="2840" spans="6:7">
      <c r="F2840" s="23"/>
      <c r="G2840" s="23"/>
    </row>
    <row r="2841" spans="6:7">
      <c r="F2841" s="23"/>
      <c r="G2841" s="23"/>
    </row>
    <row r="2842" spans="6:7">
      <c r="F2842" s="23"/>
      <c r="G2842" s="23"/>
    </row>
    <row r="2843" spans="6:7">
      <c r="F2843" s="23"/>
      <c r="G2843" s="23"/>
    </row>
    <row r="2844" spans="6:7">
      <c r="F2844" s="23"/>
      <c r="G2844" s="23"/>
    </row>
    <row r="2845" spans="6:7">
      <c r="F2845" s="23"/>
      <c r="G2845" s="23"/>
    </row>
    <row r="2846" spans="6:7">
      <c r="F2846" s="23"/>
      <c r="G2846" s="23"/>
    </row>
    <row r="2847" spans="6:7">
      <c r="F2847" s="23"/>
      <c r="G2847" s="23"/>
    </row>
    <row r="2848" spans="6:7">
      <c r="F2848" s="23"/>
      <c r="G2848" s="23"/>
    </row>
    <row r="2849" spans="6:7">
      <c r="F2849" s="23"/>
      <c r="G2849" s="23"/>
    </row>
    <row r="2850" spans="6:7">
      <c r="F2850" s="23"/>
      <c r="G2850" s="23"/>
    </row>
    <row r="2851" spans="6:7">
      <c r="F2851" s="23"/>
      <c r="G2851" s="23"/>
    </row>
    <row r="2852" spans="6:7">
      <c r="F2852" s="23"/>
      <c r="G2852" s="23"/>
    </row>
    <row r="2853" spans="6:7">
      <c r="F2853" s="23"/>
      <c r="G2853" s="23"/>
    </row>
    <row r="2854" spans="6:7">
      <c r="F2854" s="23"/>
      <c r="G2854" s="23"/>
    </row>
    <row r="2855" spans="6:7">
      <c r="F2855" s="23"/>
      <c r="G2855" s="23"/>
    </row>
    <row r="2856" spans="6:7">
      <c r="F2856" s="23"/>
      <c r="G2856" s="23"/>
    </row>
    <row r="2857" spans="6:7">
      <c r="F2857" s="23"/>
      <c r="G2857" s="23"/>
    </row>
    <row r="2858" spans="6:7">
      <c r="F2858" s="23"/>
      <c r="G2858" s="23"/>
    </row>
    <row r="2859" spans="6:7">
      <c r="F2859" s="23"/>
      <c r="G2859" s="23"/>
    </row>
    <row r="2860" spans="6:7">
      <c r="F2860" s="23"/>
      <c r="G2860" s="23"/>
    </row>
    <row r="2861" spans="6:7">
      <c r="F2861" s="23"/>
      <c r="G2861" s="23"/>
    </row>
    <row r="2862" spans="6:7">
      <c r="F2862" s="23"/>
      <c r="G2862" s="23"/>
    </row>
    <row r="2863" spans="6:7">
      <c r="F2863" s="23"/>
      <c r="G2863" s="23"/>
    </row>
    <row r="2864" spans="6:7">
      <c r="F2864" s="23"/>
      <c r="G2864" s="23"/>
    </row>
    <row r="2865" spans="6:7">
      <c r="F2865" s="23"/>
      <c r="G2865" s="23"/>
    </row>
    <row r="2866" spans="6:7">
      <c r="F2866" s="23"/>
      <c r="G2866" s="23"/>
    </row>
    <row r="2867" spans="6:7">
      <c r="F2867" s="23"/>
      <c r="G2867" s="23"/>
    </row>
    <row r="2868" spans="6:7">
      <c r="F2868" s="23"/>
      <c r="G2868" s="23"/>
    </row>
    <row r="2869" spans="6:7">
      <c r="F2869" s="23"/>
      <c r="G2869" s="23"/>
    </row>
    <row r="2870" spans="6:7">
      <c r="F2870" s="23"/>
      <c r="G2870" s="23"/>
    </row>
    <row r="2871" spans="6:7">
      <c r="F2871" s="23"/>
      <c r="G2871" s="23"/>
    </row>
    <row r="2872" spans="6:7">
      <c r="F2872" s="23"/>
      <c r="G2872" s="23"/>
    </row>
    <row r="2873" spans="6:7">
      <c r="F2873" s="23"/>
      <c r="G2873" s="23"/>
    </row>
    <row r="2874" spans="6:7">
      <c r="F2874" s="23"/>
      <c r="G2874" s="23"/>
    </row>
    <row r="2875" spans="6:7">
      <c r="F2875" s="23"/>
      <c r="G2875" s="23"/>
    </row>
    <row r="2876" spans="6:7">
      <c r="F2876" s="23"/>
      <c r="G2876" s="23"/>
    </row>
    <row r="2877" spans="6:7">
      <c r="F2877" s="23"/>
      <c r="G2877" s="23"/>
    </row>
    <row r="2878" spans="6:7">
      <c r="F2878" s="23"/>
      <c r="G2878" s="23"/>
    </row>
    <row r="2879" spans="6:7">
      <c r="F2879" s="23"/>
      <c r="G2879" s="23"/>
    </row>
    <row r="2880" spans="6:7">
      <c r="F2880" s="23"/>
      <c r="G2880" s="23"/>
    </row>
    <row r="2881" spans="6:7">
      <c r="F2881" s="23"/>
      <c r="G2881" s="23"/>
    </row>
    <row r="2882" spans="6:7">
      <c r="F2882" s="23"/>
      <c r="G2882" s="23"/>
    </row>
    <row r="2883" spans="6:7">
      <c r="F2883" s="23"/>
      <c r="G2883" s="23"/>
    </row>
    <row r="2884" spans="6:7">
      <c r="F2884" s="23"/>
      <c r="G2884" s="23"/>
    </row>
    <row r="2885" spans="6:7">
      <c r="F2885" s="23"/>
      <c r="G2885" s="23"/>
    </row>
    <row r="2886" spans="6:7">
      <c r="F2886" s="23"/>
      <c r="G2886" s="23"/>
    </row>
    <row r="2887" spans="6:7">
      <c r="F2887" s="23"/>
      <c r="G2887" s="23"/>
    </row>
    <row r="2888" spans="6:7">
      <c r="F2888" s="23"/>
      <c r="G2888" s="23"/>
    </row>
    <row r="2889" spans="6:7">
      <c r="F2889" s="23"/>
      <c r="G2889" s="23"/>
    </row>
    <row r="2890" spans="6:7">
      <c r="F2890" s="23"/>
      <c r="G2890" s="23"/>
    </row>
    <row r="2891" spans="6:7">
      <c r="F2891" s="23"/>
      <c r="G2891" s="23"/>
    </row>
    <row r="2892" spans="6:7">
      <c r="F2892" s="23"/>
      <c r="G2892" s="23"/>
    </row>
    <row r="2893" spans="6:7">
      <c r="F2893" s="23"/>
      <c r="G2893" s="23"/>
    </row>
    <row r="2894" spans="6:7">
      <c r="F2894" s="23"/>
      <c r="G2894" s="23"/>
    </row>
    <row r="2895" spans="6:7">
      <c r="F2895" s="23"/>
      <c r="G2895" s="23"/>
    </row>
    <row r="2896" spans="6:7">
      <c r="F2896" s="23"/>
      <c r="G2896" s="23"/>
    </row>
    <row r="2897" spans="6:7">
      <c r="F2897" s="23"/>
      <c r="G2897" s="23"/>
    </row>
    <row r="2898" spans="6:7">
      <c r="F2898" s="23"/>
      <c r="G2898" s="23"/>
    </row>
    <row r="2899" spans="6:7">
      <c r="F2899" s="23"/>
      <c r="G2899" s="23"/>
    </row>
    <row r="2900" spans="6:7">
      <c r="F2900" s="23"/>
      <c r="G2900" s="23"/>
    </row>
    <row r="2901" spans="6:7">
      <c r="F2901" s="23"/>
      <c r="G2901" s="23"/>
    </row>
    <row r="2902" spans="6:7">
      <c r="F2902" s="23"/>
      <c r="G2902" s="23"/>
    </row>
    <row r="2903" spans="6:7">
      <c r="F2903" s="23"/>
      <c r="G2903" s="23"/>
    </row>
    <row r="2904" spans="6:7">
      <c r="F2904" s="23"/>
      <c r="G2904" s="23"/>
    </row>
    <row r="2905" spans="6:7">
      <c r="F2905" s="23"/>
      <c r="G2905" s="23"/>
    </row>
    <row r="2906" spans="6:7">
      <c r="F2906" s="23"/>
      <c r="G2906" s="23"/>
    </row>
    <row r="2907" spans="6:7">
      <c r="F2907" s="23"/>
      <c r="G2907" s="23"/>
    </row>
    <row r="2908" spans="6:7">
      <c r="F2908" s="23"/>
      <c r="G2908" s="23"/>
    </row>
    <row r="2909" spans="6:7">
      <c r="F2909" s="23"/>
      <c r="G2909" s="23"/>
    </row>
    <row r="2910" spans="6:7">
      <c r="F2910" s="23"/>
      <c r="G2910" s="23"/>
    </row>
    <row r="2911" spans="6:7">
      <c r="F2911" s="23"/>
      <c r="G2911" s="23"/>
    </row>
    <row r="2912" spans="6:7">
      <c r="F2912" s="23"/>
      <c r="G2912" s="23"/>
    </row>
    <row r="2913" spans="6:7">
      <c r="F2913" s="23"/>
      <c r="G2913" s="23"/>
    </row>
    <row r="2914" spans="6:7">
      <c r="F2914" s="23"/>
      <c r="G2914" s="23"/>
    </row>
    <row r="2915" spans="6:7">
      <c r="F2915" s="23"/>
      <c r="G2915" s="23"/>
    </row>
    <row r="2916" spans="6:7">
      <c r="F2916" s="23"/>
      <c r="G2916" s="23"/>
    </row>
    <row r="2917" spans="6:7">
      <c r="F2917" s="23"/>
      <c r="G2917" s="23"/>
    </row>
    <row r="2918" spans="6:7">
      <c r="F2918" s="23"/>
      <c r="G2918" s="23"/>
    </row>
    <row r="2919" spans="6:7">
      <c r="F2919" s="23"/>
      <c r="G2919" s="23"/>
    </row>
    <row r="2920" spans="6:7">
      <c r="F2920" s="23"/>
      <c r="G2920" s="23"/>
    </row>
    <row r="2921" spans="6:7">
      <c r="F2921" s="23"/>
      <c r="G2921" s="23"/>
    </row>
    <row r="2922" spans="6:7">
      <c r="F2922" s="23"/>
      <c r="G2922" s="23"/>
    </row>
    <row r="2923" spans="6:7">
      <c r="F2923" s="23"/>
      <c r="G2923" s="23"/>
    </row>
    <row r="2924" spans="6:7">
      <c r="F2924" s="23"/>
      <c r="G2924" s="23"/>
    </row>
    <row r="2925" spans="6:7">
      <c r="F2925" s="23"/>
      <c r="G2925" s="23"/>
    </row>
    <row r="2926" spans="6:7">
      <c r="F2926" s="23"/>
      <c r="G2926" s="23"/>
    </row>
    <row r="2927" spans="6:7">
      <c r="F2927" s="23"/>
      <c r="G2927" s="23"/>
    </row>
    <row r="2928" spans="6:7">
      <c r="F2928" s="23"/>
      <c r="G2928" s="23"/>
    </row>
    <row r="2929" spans="6:7">
      <c r="F2929" s="23"/>
      <c r="G2929" s="23"/>
    </row>
    <row r="2930" spans="6:7">
      <c r="F2930" s="23"/>
      <c r="G2930" s="23"/>
    </row>
    <row r="2931" spans="6:7">
      <c r="F2931" s="23"/>
      <c r="G2931" s="23"/>
    </row>
    <row r="2932" spans="6:7">
      <c r="F2932" s="23"/>
      <c r="G2932" s="23"/>
    </row>
    <row r="2933" spans="6:7">
      <c r="F2933" s="23"/>
      <c r="G2933" s="23"/>
    </row>
    <row r="2934" spans="6:7">
      <c r="F2934" s="23"/>
      <c r="G2934" s="23"/>
    </row>
    <row r="2935" spans="6:7">
      <c r="F2935" s="23"/>
      <c r="G2935" s="23"/>
    </row>
    <row r="2936" spans="6:7">
      <c r="F2936" s="23"/>
      <c r="G2936" s="23"/>
    </row>
    <row r="2937" spans="6:7">
      <c r="F2937" s="23"/>
      <c r="G2937" s="23"/>
    </row>
    <row r="2938" spans="6:7">
      <c r="F2938" s="23"/>
      <c r="G2938" s="23"/>
    </row>
    <row r="2939" spans="6:7">
      <c r="F2939" s="23"/>
      <c r="G2939" s="23"/>
    </row>
    <row r="2940" spans="6:7">
      <c r="F2940" s="23"/>
      <c r="G2940" s="23"/>
    </row>
    <row r="2941" spans="6:7">
      <c r="F2941" s="23"/>
      <c r="G2941" s="23"/>
    </row>
    <row r="2942" spans="6:7">
      <c r="F2942" s="23"/>
      <c r="G2942" s="23"/>
    </row>
    <row r="2943" spans="6:7">
      <c r="F2943" s="23"/>
      <c r="G2943" s="23"/>
    </row>
    <row r="2944" spans="6:7">
      <c r="F2944" s="23"/>
      <c r="G2944" s="23"/>
    </row>
    <row r="2945" spans="6:7">
      <c r="F2945" s="23"/>
      <c r="G2945" s="23"/>
    </row>
    <row r="2946" spans="6:7">
      <c r="F2946" s="23"/>
      <c r="G2946" s="23"/>
    </row>
    <row r="2947" spans="6:7">
      <c r="F2947" s="23"/>
      <c r="G2947" s="23"/>
    </row>
    <row r="2948" spans="6:7">
      <c r="F2948" s="23"/>
      <c r="G2948" s="23"/>
    </row>
    <row r="2949" spans="6:7">
      <c r="F2949" s="23"/>
      <c r="G2949" s="23"/>
    </row>
    <row r="2950" spans="6:7">
      <c r="F2950" s="23"/>
      <c r="G2950" s="23"/>
    </row>
    <row r="2951" spans="6:7">
      <c r="F2951" s="23"/>
      <c r="G2951" s="23"/>
    </row>
    <row r="2952" spans="6:7">
      <c r="F2952" s="23"/>
      <c r="G2952" s="23"/>
    </row>
    <row r="2953" spans="6:7">
      <c r="F2953" s="23"/>
      <c r="G2953" s="23"/>
    </row>
    <row r="2954" spans="6:7">
      <c r="F2954" s="23"/>
      <c r="G2954" s="23"/>
    </row>
    <row r="2955" spans="6:7">
      <c r="F2955" s="23"/>
      <c r="G2955" s="23"/>
    </row>
    <row r="2956" spans="6:7">
      <c r="F2956" s="23"/>
      <c r="G2956" s="23"/>
    </row>
    <row r="2957" spans="6:7">
      <c r="F2957" s="23"/>
      <c r="G2957" s="23"/>
    </row>
    <row r="2958" spans="6:7">
      <c r="F2958" s="23"/>
      <c r="G2958" s="23"/>
    </row>
    <row r="2959" spans="6:7">
      <c r="F2959" s="23"/>
      <c r="G2959" s="23"/>
    </row>
    <row r="2960" spans="6:7">
      <c r="F2960" s="23"/>
      <c r="G2960" s="23"/>
    </row>
    <row r="2961" spans="6:7">
      <c r="F2961" s="23"/>
      <c r="G2961" s="23"/>
    </row>
    <row r="2962" spans="6:7">
      <c r="F2962" s="23"/>
      <c r="G2962" s="23"/>
    </row>
    <row r="2963" spans="6:7">
      <c r="F2963" s="23"/>
      <c r="G2963" s="23"/>
    </row>
    <row r="2964" spans="6:7">
      <c r="F2964" s="23"/>
      <c r="G2964" s="23"/>
    </row>
    <row r="2965" spans="6:7">
      <c r="F2965" s="23"/>
      <c r="G2965" s="23"/>
    </row>
    <row r="2966" spans="6:7">
      <c r="F2966" s="23"/>
      <c r="G2966" s="23"/>
    </row>
    <row r="2967" spans="6:7">
      <c r="F2967" s="23"/>
      <c r="G2967" s="23"/>
    </row>
    <row r="2968" spans="6:7">
      <c r="F2968" s="23"/>
      <c r="G2968" s="23"/>
    </row>
    <row r="2969" spans="6:7">
      <c r="F2969" s="23"/>
      <c r="G2969" s="23"/>
    </row>
    <row r="2970" spans="6:7">
      <c r="F2970" s="23"/>
      <c r="G2970" s="23"/>
    </row>
    <row r="2971" spans="6:7">
      <c r="F2971" s="23"/>
      <c r="G2971" s="23"/>
    </row>
    <row r="2972" spans="6:7">
      <c r="F2972" s="23"/>
      <c r="G2972" s="23"/>
    </row>
    <row r="2973" spans="6:7">
      <c r="F2973" s="23"/>
      <c r="G2973" s="23"/>
    </row>
    <row r="2974" spans="6:7">
      <c r="F2974" s="23"/>
      <c r="G2974" s="23"/>
    </row>
    <row r="2975" spans="6:7">
      <c r="F2975" s="23"/>
      <c r="G2975" s="23"/>
    </row>
    <row r="2976" spans="6:7">
      <c r="F2976" s="23"/>
      <c r="G2976" s="23"/>
    </row>
    <row r="2977" spans="6:7">
      <c r="F2977" s="23"/>
      <c r="G2977" s="23"/>
    </row>
    <row r="2978" spans="6:7">
      <c r="F2978" s="23"/>
      <c r="G2978" s="23"/>
    </row>
    <row r="2979" spans="6:7">
      <c r="F2979" s="23"/>
      <c r="G2979" s="23"/>
    </row>
    <row r="2980" spans="6:7">
      <c r="F2980" s="23"/>
      <c r="G2980" s="23"/>
    </row>
    <row r="2981" spans="6:7">
      <c r="F2981" s="23"/>
      <c r="G2981" s="23"/>
    </row>
    <row r="2982" spans="6:7">
      <c r="F2982" s="23"/>
      <c r="G2982" s="23"/>
    </row>
    <row r="2983" spans="6:7">
      <c r="F2983" s="23"/>
      <c r="G2983" s="23"/>
    </row>
    <row r="2984" spans="6:7">
      <c r="F2984" s="23"/>
      <c r="G2984" s="23"/>
    </row>
    <row r="2985" spans="6:7">
      <c r="F2985" s="23"/>
      <c r="G2985" s="23"/>
    </row>
    <row r="2986" spans="6:7">
      <c r="F2986" s="23"/>
      <c r="G2986" s="23"/>
    </row>
    <row r="2987" spans="6:7">
      <c r="F2987" s="23"/>
      <c r="G2987" s="23"/>
    </row>
    <row r="2988" spans="6:7">
      <c r="F2988" s="23"/>
      <c r="G2988" s="23"/>
    </row>
    <row r="2989" spans="6:7">
      <c r="F2989" s="23"/>
      <c r="G2989" s="23"/>
    </row>
    <row r="2990" spans="6:7">
      <c r="F2990" s="23"/>
      <c r="G2990" s="23"/>
    </row>
    <row r="2991" spans="6:7">
      <c r="F2991" s="23"/>
      <c r="G2991" s="23"/>
    </row>
    <row r="2992" spans="6:7">
      <c r="F2992" s="23"/>
      <c r="G2992" s="23"/>
    </row>
    <row r="2993" spans="6:7">
      <c r="F2993" s="23"/>
      <c r="G2993" s="23"/>
    </row>
    <row r="2994" spans="6:7">
      <c r="F2994" s="23"/>
      <c r="G2994" s="23"/>
    </row>
    <row r="2995" spans="6:7">
      <c r="F2995" s="23"/>
      <c r="G2995" s="23"/>
    </row>
    <row r="2996" spans="6:7">
      <c r="F2996" s="23"/>
      <c r="G2996" s="23"/>
    </row>
    <row r="2997" spans="6:7">
      <c r="F2997" s="23"/>
      <c r="G2997" s="23"/>
    </row>
    <row r="2998" spans="6:7">
      <c r="F2998" s="23"/>
      <c r="G2998" s="23"/>
    </row>
    <row r="2999" spans="6:7">
      <c r="F2999" s="23"/>
      <c r="G2999" s="23"/>
    </row>
    <row r="3000" spans="6:7">
      <c r="F3000" s="23"/>
      <c r="G3000" s="23"/>
    </row>
    <row r="3001" spans="6:7">
      <c r="F3001" s="23"/>
      <c r="G3001" s="23"/>
    </row>
    <row r="3002" spans="6:7">
      <c r="F3002" s="23"/>
      <c r="G3002" s="23"/>
    </row>
    <row r="3003" spans="6:7">
      <c r="F3003" s="23"/>
      <c r="G3003" s="23"/>
    </row>
    <row r="3004" spans="6:7">
      <c r="F3004" s="23"/>
      <c r="G3004" s="23"/>
    </row>
    <row r="3005" spans="6:7">
      <c r="F3005" s="23"/>
      <c r="G3005" s="23"/>
    </row>
    <row r="3006" spans="6:7">
      <c r="F3006" s="23"/>
      <c r="G3006" s="23"/>
    </row>
    <row r="3007" spans="6:7">
      <c r="F3007" s="23"/>
      <c r="G3007" s="23"/>
    </row>
    <row r="3008" spans="6:7">
      <c r="F3008" s="23"/>
      <c r="G3008" s="23"/>
    </row>
    <row r="3009" spans="6:7">
      <c r="F3009" s="23"/>
      <c r="G3009" s="23"/>
    </row>
    <row r="3010" spans="6:7">
      <c r="F3010" s="23"/>
      <c r="G3010" s="23"/>
    </row>
    <row r="3011" spans="6:7">
      <c r="F3011" s="23"/>
      <c r="G3011" s="23"/>
    </row>
    <row r="3012" spans="6:7">
      <c r="F3012" s="23"/>
      <c r="G3012" s="23"/>
    </row>
    <row r="3013" spans="6:7">
      <c r="F3013" s="23"/>
      <c r="G3013" s="23"/>
    </row>
    <row r="3014" spans="6:7">
      <c r="F3014" s="23"/>
      <c r="G3014" s="23"/>
    </row>
    <row r="3015" spans="6:7">
      <c r="F3015" s="23"/>
      <c r="G3015" s="23"/>
    </row>
    <row r="3016" spans="6:7">
      <c r="F3016" s="23"/>
      <c r="G3016" s="23"/>
    </row>
    <row r="3017" spans="6:7">
      <c r="F3017" s="23"/>
      <c r="G3017" s="23"/>
    </row>
    <row r="3018" spans="6:7">
      <c r="F3018" s="23"/>
      <c r="G3018" s="23"/>
    </row>
    <row r="3019" spans="6:7">
      <c r="F3019" s="23"/>
      <c r="G3019" s="23"/>
    </row>
    <row r="3020" spans="6:7">
      <c r="F3020" s="23"/>
      <c r="G3020" s="23"/>
    </row>
    <row r="3021" spans="6:7">
      <c r="F3021" s="23"/>
      <c r="G3021" s="23"/>
    </row>
    <row r="3022" spans="6:7">
      <c r="F3022" s="23"/>
      <c r="G3022" s="23"/>
    </row>
    <row r="3023" spans="6:7">
      <c r="F3023" s="23"/>
      <c r="G3023" s="23"/>
    </row>
    <row r="3024" spans="6:7">
      <c r="F3024" s="23"/>
      <c r="G3024" s="23"/>
    </row>
    <row r="3025" spans="6:7">
      <c r="F3025" s="23"/>
      <c r="G3025" s="23"/>
    </row>
    <row r="3026" spans="6:7">
      <c r="F3026" s="23"/>
      <c r="G3026" s="23"/>
    </row>
    <row r="3027" spans="6:7">
      <c r="F3027" s="23"/>
      <c r="G3027" s="23"/>
    </row>
    <row r="3028" spans="6:7">
      <c r="F3028" s="23"/>
      <c r="G3028" s="23"/>
    </row>
    <row r="3029" spans="6:7">
      <c r="F3029" s="23"/>
      <c r="G3029" s="23"/>
    </row>
    <row r="3030" spans="6:7">
      <c r="F3030" s="23"/>
      <c r="G3030" s="23"/>
    </row>
    <row r="3031" spans="6:7">
      <c r="F3031" s="23"/>
      <c r="G3031" s="23"/>
    </row>
    <row r="3032" spans="6:7">
      <c r="F3032" s="23"/>
      <c r="G3032" s="23"/>
    </row>
    <row r="3033" spans="6:7">
      <c r="F3033" s="23"/>
      <c r="G3033" s="23"/>
    </row>
    <row r="3034" spans="6:7">
      <c r="F3034" s="23"/>
      <c r="G3034" s="23"/>
    </row>
    <row r="3035" spans="6:7">
      <c r="F3035" s="23"/>
      <c r="G3035" s="23"/>
    </row>
    <row r="3036" spans="6:7">
      <c r="F3036" s="23"/>
      <c r="G3036" s="23"/>
    </row>
    <row r="3037" spans="6:7">
      <c r="F3037" s="23"/>
      <c r="G3037" s="23"/>
    </row>
    <row r="3038" spans="6:7">
      <c r="F3038" s="23"/>
      <c r="G3038" s="23"/>
    </row>
    <row r="3039" spans="6:7">
      <c r="F3039" s="23"/>
      <c r="G3039" s="23"/>
    </row>
    <row r="3040" spans="6:7">
      <c r="F3040" s="23"/>
      <c r="G3040" s="23"/>
    </row>
    <row r="3041" spans="6:7">
      <c r="F3041" s="23"/>
      <c r="G3041" s="23"/>
    </row>
    <row r="3042" spans="6:7">
      <c r="F3042" s="23"/>
      <c r="G3042" s="23"/>
    </row>
    <row r="3043" spans="6:7">
      <c r="F3043" s="23"/>
      <c r="G3043" s="23"/>
    </row>
    <row r="3044" spans="6:7">
      <c r="F3044" s="23"/>
      <c r="G3044" s="23"/>
    </row>
    <row r="3045" spans="6:7">
      <c r="F3045" s="23"/>
      <c r="G3045" s="23"/>
    </row>
    <row r="3046" spans="6:7">
      <c r="F3046" s="23"/>
      <c r="G3046" s="23"/>
    </row>
    <row r="3047" spans="6:7">
      <c r="F3047" s="23"/>
      <c r="G3047" s="23"/>
    </row>
    <row r="3048" spans="6:7">
      <c r="F3048" s="23"/>
      <c r="G3048" s="23"/>
    </row>
    <row r="3049" spans="6:7">
      <c r="F3049" s="23"/>
      <c r="G3049" s="23"/>
    </row>
    <row r="3050" spans="6:7">
      <c r="F3050" s="23"/>
      <c r="G3050" s="23"/>
    </row>
    <row r="3051" spans="6:7">
      <c r="F3051" s="23"/>
      <c r="G3051" s="23"/>
    </row>
    <row r="3052" spans="6:7">
      <c r="F3052" s="23"/>
      <c r="G3052" s="23"/>
    </row>
    <row r="3053" spans="6:7">
      <c r="F3053" s="23"/>
      <c r="G3053" s="23"/>
    </row>
    <row r="3054" spans="6:7">
      <c r="F3054" s="23"/>
      <c r="G3054" s="23"/>
    </row>
    <row r="3055" spans="6:7">
      <c r="F3055" s="23"/>
      <c r="G3055" s="23"/>
    </row>
    <row r="3056" spans="6:7">
      <c r="F3056" s="23"/>
      <c r="G3056" s="23"/>
    </row>
    <row r="3057" spans="6:7">
      <c r="F3057" s="23"/>
      <c r="G3057" s="23"/>
    </row>
    <row r="3058" spans="6:7">
      <c r="F3058" s="23"/>
      <c r="G3058" s="23"/>
    </row>
    <row r="3059" spans="6:7">
      <c r="F3059" s="23"/>
      <c r="G3059" s="23"/>
    </row>
    <row r="3060" spans="6:7">
      <c r="F3060" s="23"/>
      <c r="G3060" s="23"/>
    </row>
    <row r="3061" spans="6:7">
      <c r="F3061" s="23"/>
      <c r="G3061" s="23"/>
    </row>
    <row r="3062" spans="6:7">
      <c r="F3062" s="23"/>
      <c r="G3062" s="23"/>
    </row>
    <row r="3063" spans="6:7">
      <c r="F3063" s="23"/>
      <c r="G3063" s="23"/>
    </row>
    <row r="3064" spans="6:7">
      <c r="F3064" s="23"/>
      <c r="G3064" s="23"/>
    </row>
    <row r="3065" spans="6:7">
      <c r="F3065" s="23"/>
      <c r="G3065" s="23"/>
    </row>
    <row r="3066" spans="6:7">
      <c r="F3066" s="23"/>
      <c r="G3066" s="23"/>
    </row>
    <row r="3067" spans="6:7">
      <c r="F3067" s="23"/>
      <c r="G3067" s="23"/>
    </row>
    <row r="3068" spans="6:7">
      <c r="F3068" s="23"/>
      <c r="G3068" s="23"/>
    </row>
    <row r="3069" spans="6:7">
      <c r="F3069" s="23"/>
      <c r="G3069" s="23"/>
    </row>
    <row r="3070" spans="6:7">
      <c r="F3070" s="23"/>
      <c r="G3070" s="23"/>
    </row>
    <row r="3071" spans="6:7">
      <c r="F3071" s="23"/>
      <c r="G3071" s="23"/>
    </row>
    <row r="3072" spans="6:7">
      <c r="F3072" s="23"/>
      <c r="G3072" s="23"/>
    </row>
    <row r="3073" spans="6:7">
      <c r="F3073" s="23"/>
      <c r="G3073" s="23"/>
    </row>
    <row r="3074" spans="6:7">
      <c r="F3074" s="23"/>
      <c r="G3074" s="23"/>
    </row>
    <row r="3075" spans="6:7">
      <c r="F3075" s="23"/>
      <c r="G3075" s="23"/>
    </row>
    <row r="3076" spans="6:7">
      <c r="F3076" s="23"/>
      <c r="G3076" s="23"/>
    </row>
    <row r="3077" spans="6:7">
      <c r="F3077" s="23"/>
      <c r="G3077" s="23"/>
    </row>
    <row r="3078" spans="6:7">
      <c r="F3078" s="23"/>
      <c r="G3078" s="23"/>
    </row>
    <row r="3079" spans="6:7">
      <c r="F3079" s="23"/>
      <c r="G3079" s="23"/>
    </row>
    <row r="3080" spans="6:7">
      <c r="F3080" s="23"/>
      <c r="G3080" s="23"/>
    </row>
    <row r="3081" spans="6:7">
      <c r="F3081" s="23"/>
      <c r="G3081" s="23"/>
    </row>
    <row r="3082" spans="6:7">
      <c r="F3082" s="23"/>
      <c r="G3082" s="23"/>
    </row>
    <row r="3083" spans="6:7">
      <c r="F3083" s="23"/>
      <c r="G3083" s="23"/>
    </row>
    <row r="3084" spans="6:7">
      <c r="F3084" s="23"/>
      <c r="G3084" s="23"/>
    </row>
    <row r="3085" spans="6:7">
      <c r="F3085" s="23"/>
      <c r="G3085" s="23"/>
    </row>
    <row r="3086" spans="6:7">
      <c r="F3086" s="23"/>
      <c r="G3086" s="23"/>
    </row>
    <row r="3087" spans="6:7">
      <c r="F3087" s="23"/>
      <c r="G3087" s="23"/>
    </row>
    <row r="3088" spans="6:7">
      <c r="F3088" s="23"/>
      <c r="G3088" s="23"/>
    </row>
    <row r="3089" spans="6:7">
      <c r="F3089" s="23"/>
      <c r="G3089" s="23"/>
    </row>
    <row r="3090" spans="6:7">
      <c r="F3090" s="23"/>
      <c r="G3090" s="23"/>
    </row>
    <row r="3091" spans="6:7">
      <c r="F3091" s="23"/>
      <c r="G3091" s="23"/>
    </row>
    <row r="3092" spans="6:7">
      <c r="F3092" s="23"/>
      <c r="G3092" s="23"/>
    </row>
    <row r="3093" spans="6:7">
      <c r="F3093" s="23"/>
      <c r="G3093" s="23"/>
    </row>
    <row r="3094" spans="6:7">
      <c r="F3094" s="23"/>
      <c r="G3094" s="23"/>
    </row>
    <row r="3095" spans="6:7">
      <c r="F3095" s="23"/>
      <c r="G3095" s="23"/>
    </row>
    <row r="3096" spans="6:7">
      <c r="F3096" s="23"/>
      <c r="G3096" s="23"/>
    </row>
    <row r="3097" spans="6:7">
      <c r="F3097" s="23"/>
      <c r="G3097" s="23"/>
    </row>
    <row r="3098" spans="6:7">
      <c r="F3098" s="23"/>
      <c r="G3098" s="23"/>
    </row>
    <row r="3099" spans="6:7">
      <c r="F3099" s="23"/>
      <c r="G3099" s="23"/>
    </row>
    <row r="3100" spans="6:7">
      <c r="F3100" s="23"/>
      <c r="G3100" s="23"/>
    </row>
    <row r="3101" spans="6:7">
      <c r="F3101" s="23"/>
      <c r="G3101" s="23"/>
    </row>
    <row r="3102" spans="6:7">
      <c r="F3102" s="23"/>
      <c r="G3102" s="23"/>
    </row>
    <row r="3103" spans="6:7">
      <c r="F3103" s="23"/>
      <c r="G3103" s="23"/>
    </row>
    <row r="3104" spans="6:7">
      <c r="F3104" s="23"/>
      <c r="G3104" s="23"/>
    </row>
    <row r="3105" spans="6:7">
      <c r="F3105" s="23"/>
      <c r="G3105" s="23"/>
    </row>
    <row r="3106" spans="6:7">
      <c r="F3106" s="23"/>
      <c r="G3106" s="23"/>
    </row>
    <row r="3107" spans="6:7">
      <c r="F3107" s="23"/>
      <c r="G3107" s="23"/>
    </row>
    <row r="3108" spans="6:7">
      <c r="F3108" s="23"/>
      <c r="G3108" s="23"/>
    </row>
    <row r="3109" spans="6:7">
      <c r="F3109" s="23"/>
      <c r="G3109" s="23"/>
    </row>
    <row r="3110" spans="6:7">
      <c r="F3110" s="23"/>
      <c r="G3110" s="23"/>
    </row>
    <row r="3111" spans="6:7">
      <c r="F3111" s="23"/>
      <c r="G3111" s="23"/>
    </row>
    <row r="3112" spans="6:7">
      <c r="F3112" s="23"/>
      <c r="G3112" s="23"/>
    </row>
    <row r="3113" spans="6:7">
      <c r="F3113" s="23"/>
      <c r="G3113" s="23"/>
    </row>
    <row r="3114" spans="6:7">
      <c r="F3114" s="23"/>
      <c r="G3114" s="23"/>
    </row>
    <row r="3115" spans="6:7">
      <c r="F3115" s="23"/>
      <c r="G3115" s="23"/>
    </row>
    <row r="3116" spans="6:7">
      <c r="F3116" s="23"/>
      <c r="G3116" s="23"/>
    </row>
    <row r="3117" spans="6:7">
      <c r="F3117" s="23"/>
      <c r="G3117" s="23"/>
    </row>
    <row r="3118" spans="6:7">
      <c r="F3118" s="23"/>
      <c r="G3118" s="23"/>
    </row>
    <row r="3119" spans="6:7">
      <c r="F3119" s="23"/>
      <c r="G3119" s="23"/>
    </row>
    <row r="3120" spans="6:7">
      <c r="F3120" s="23"/>
      <c r="G3120" s="23"/>
    </row>
    <row r="3121" spans="6:7">
      <c r="F3121" s="23"/>
      <c r="G3121" s="23"/>
    </row>
    <row r="3122" spans="6:7">
      <c r="F3122" s="23"/>
      <c r="G3122" s="23"/>
    </row>
    <row r="3123" spans="6:7">
      <c r="F3123" s="23"/>
      <c r="G3123" s="23"/>
    </row>
    <row r="3124" spans="6:7">
      <c r="F3124" s="23"/>
      <c r="G3124" s="23"/>
    </row>
    <row r="3125" spans="6:7">
      <c r="F3125" s="23"/>
      <c r="G3125" s="23"/>
    </row>
    <row r="3126" spans="6:7">
      <c r="F3126" s="23"/>
      <c r="G3126" s="23"/>
    </row>
    <row r="3127" spans="6:7">
      <c r="F3127" s="23"/>
      <c r="G3127" s="23"/>
    </row>
    <row r="3128" spans="6:7">
      <c r="F3128" s="23"/>
      <c r="G3128" s="23"/>
    </row>
    <row r="3129" spans="6:7">
      <c r="F3129" s="23"/>
      <c r="G3129" s="23"/>
    </row>
    <row r="3130" spans="6:7">
      <c r="F3130" s="23"/>
      <c r="G3130" s="23"/>
    </row>
    <row r="3131" spans="6:7">
      <c r="F3131" s="23"/>
      <c r="G3131" s="23"/>
    </row>
    <row r="3132" spans="6:7">
      <c r="F3132" s="23"/>
      <c r="G3132" s="23"/>
    </row>
    <row r="3133" spans="6:7">
      <c r="F3133" s="23"/>
      <c r="G3133" s="23"/>
    </row>
    <row r="3134" spans="6:7">
      <c r="F3134" s="23"/>
      <c r="G3134" s="23"/>
    </row>
    <row r="3135" spans="6:7">
      <c r="F3135" s="23"/>
      <c r="G3135" s="23"/>
    </row>
    <row r="3136" spans="6:7">
      <c r="F3136" s="23"/>
      <c r="G3136" s="23"/>
    </row>
    <row r="3137" spans="6:7">
      <c r="F3137" s="23"/>
      <c r="G3137" s="23"/>
    </row>
    <row r="3138" spans="6:7">
      <c r="F3138" s="23"/>
      <c r="G3138" s="23"/>
    </row>
    <row r="3139" spans="6:7">
      <c r="F3139" s="23"/>
      <c r="G3139" s="23"/>
    </row>
    <row r="3140" spans="6:7">
      <c r="F3140" s="23"/>
      <c r="G3140" s="23"/>
    </row>
    <row r="3141" spans="6:7">
      <c r="F3141" s="23"/>
      <c r="G3141" s="23"/>
    </row>
    <row r="3142" spans="6:7">
      <c r="F3142" s="23"/>
      <c r="G3142" s="23"/>
    </row>
    <row r="3143" spans="6:7">
      <c r="F3143" s="23"/>
      <c r="G3143" s="23"/>
    </row>
    <row r="3144" spans="6:7">
      <c r="F3144" s="23"/>
      <c r="G3144" s="23"/>
    </row>
    <row r="3145" spans="6:7">
      <c r="F3145" s="23"/>
      <c r="G3145" s="23"/>
    </row>
    <row r="3146" spans="6:7">
      <c r="F3146" s="23"/>
      <c r="G3146" s="23"/>
    </row>
    <row r="3147" spans="6:7">
      <c r="F3147" s="23"/>
      <c r="G3147" s="23"/>
    </row>
    <row r="3148" spans="6:7">
      <c r="F3148" s="23"/>
      <c r="G3148" s="23"/>
    </row>
    <row r="3149" spans="6:7">
      <c r="F3149" s="23"/>
      <c r="G3149" s="23"/>
    </row>
    <row r="3150" spans="6:7">
      <c r="F3150" s="23"/>
      <c r="G3150" s="23"/>
    </row>
    <row r="3151" spans="6:7">
      <c r="F3151" s="23"/>
      <c r="G3151" s="23"/>
    </row>
    <row r="3152" spans="6:7">
      <c r="F3152" s="23"/>
      <c r="G3152" s="23"/>
    </row>
    <row r="3153" spans="6:7">
      <c r="F3153" s="23"/>
      <c r="G3153" s="23"/>
    </row>
    <row r="3154" spans="6:7">
      <c r="F3154" s="23"/>
      <c r="G3154" s="23"/>
    </row>
    <row r="3155" spans="6:7">
      <c r="F3155" s="23"/>
      <c r="G3155" s="23"/>
    </row>
    <row r="3156" spans="6:7">
      <c r="F3156" s="23"/>
      <c r="G3156" s="23"/>
    </row>
    <row r="3157" spans="6:7">
      <c r="F3157" s="23"/>
      <c r="G3157" s="23"/>
    </row>
    <row r="3158" spans="6:7">
      <c r="F3158" s="23"/>
      <c r="G3158" s="23"/>
    </row>
    <row r="3159" spans="6:7">
      <c r="F3159" s="23"/>
      <c r="G3159" s="23"/>
    </row>
    <row r="3160" spans="6:7">
      <c r="F3160" s="23"/>
      <c r="G3160" s="23"/>
    </row>
    <row r="3161" spans="6:7">
      <c r="F3161" s="23"/>
      <c r="G3161" s="23"/>
    </row>
    <row r="3162" spans="6:7">
      <c r="F3162" s="23"/>
      <c r="G3162" s="23"/>
    </row>
    <row r="3163" spans="6:7">
      <c r="F3163" s="23"/>
      <c r="G3163" s="23"/>
    </row>
    <row r="3164" spans="6:7">
      <c r="F3164" s="23"/>
      <c r="G3164" s="23"/>
    </row>
    <row r="3165" spans="6:7">
      <c r="F3165" s="23"/>
      <c r="G3165" s="23"/>
    </row>
    <row r="3166" spans="6:7">
      <c r="F3166" s="23"/>
      <c r="G3166" s="23"/>
    </row>
    <row r="3167" spans="6:7">
      <c r="F3167" s="23"/>
      <c r="G3167" s="23"/>
    </row>
    <row r="3168" spans="6:7">
      <c r="F3168" s="23"/>
      <c r="G3168" s="23"/>
    </row>
    <row r="3169" spans="6:7">
      <c r="F3169" s="23"/>
      <c r="G3169" s="23"/>
    </row>
    <row r="3170" spans="6:7">
      <c r="F3170" s="23"/>
      <c r="G3170" s="23"/>
    </row>
    <row r="3171" spans="6:7">
      <c r="F3171" s="23"/>
      <c r="G3171" s="23"/>
    </row>
    <row r="3172" spans="6:7">
      <c r="F3172" s="23"/>
      <c r="G3172" s="23"/>
    </row>
    <row r="3173" spans="6:7">
      <c r="F3173" s="23"/>
      <c r="G3173" s="23"/>
    </row>
    <row r="3174" spans="6:7">
      <c r="F3174" s="23"/>
      <c r="G3174" s="23"/>
    </row>
    <row r="3175" spans="6:7">
      <c r="F3175" s="23"/>
      <c r="G3175" s="23"/>
    </row>
    <row r="3176" spans="6:7">
      <c r="F3176" s="23"/>
      <c r="G3176" s="23"/>
    </row>
    <row r="3177" spans="6:7">
      <c r="F3177" s="23"/>
      <c r="G3177" s="23"/>
    </row>
    <row r="3178" spans="6:7">
      <c r="F3178" s="23"/>
      <c r="G3178" s="23"/>
    </row>
    <row r="3179" spans="6:7">
      <c r="F3179" s="23"/>
      <c r="G3179" s="23"/>
    </row>
    <row r="3180" spans="6:7">
      <c r="F3180" s="23"/>
      <c r="G3180" s="23"/>
    </row>
    <row r="3181" spans="6:7">
      <c r="F3181" s="23"/>
      <c r="G3181" s="23"/>
    </row>
    <row r="3182" spans="6:7">
      <c r="F3182" s="23"/>
      <c r="G3182" s="23"/>
    </row>
    <row r="3183" spans="6:7">
      <c r="F3183" s="23"/>
      <c r="G3183" s="23"/>
    </row>
    <row r="3184" spans="6:7">
      <c r="F3184" s="23"/>
      <c r="G3184" s="23"/>
    </row>
    <row r="3185" spans="6:7">
      <c r="F3185" s="23"/>
      <c r="G3185" s="23"/>
    </row>
    <row r="3186" spans="6:7">
      <c r="F3186" s="23"/>
      <c r="G3186" s="23"/>
    </row>
    <row r="3187" spans="6:7">
      <c r="F3187" s="23"/>
      <c r="G3187" s="23"/>
    </row>
    <row r="3188" spans="6:7">
      <c r="F3188" s="23"/>
      <c r="G3188" s="23"/>
    </row>
    <row r="3189" spans="6:7">
      <c r="F3189" s="23"/>
      <c r="G3189" s="23"/>
    </row>
    <row r="3190" spans="6:7">
      <c r="F3190" s="23"/>
      <c r="G3190" s="23"/>
    </row>
    <row r="3191" spans="6:7">
      <c r="F3191" s="23"/>
      <c r="G3191" s="23"/>
    </row>
    <row r="3192" spans="6:7">
      <c r="F3192" s="23"/>
      <c r="G3192" s="23"/>
    </row>
    <row r="3193" spans="6:7">
      <c r="F3193" s="23"/>
      <c r="G3193" s="23"/>
    </row>
    <row r="3194" spans="6:7">
      <c r="F3194" s="23"/>
      <c r="G3194" s="23"/>
    </row>
    <row r="3195" spans="6:7">
      <c r="F3195" s="23"/>
      <c r="G3195" s="23"/>
    </row>
    <row r="3196" spans="6:7">
      <c r="F3196" s="23"/>
      <c r="G3196" s="23"/>
    </row>
    <row r="3197" spans="6:7">
      <c r="F3197" s="23"/>
      <c r="G3197" s="23"/>
    </row>
    <row r="3198" spans="6:7">
      <c r="F3198" s="23"/>
      <c r="G3198" s="23"/>
    </row>
    <row r="3199" spans="6:7">
      <c r="F3199" s="23"/>
      <c r="G3199" s="23"/>
    </row>
    <row r="3200" spans="6:7">
      <c r="F3200" s="23"/>
      <c r="G3200" s="23"/>
    </row>
    <row r="3201" spans="6:7">
      <c r="F3201" s="23"/>
      <c r="G3201" s="23"/>
    </row>
    <row r="3202" spans="6:7">
      <c r="F3202" s="23"/>
      <c r="G3202" s="23"/>
    </row>
    <row r="3203" spans="6:7">
      <c r="F3203" s="23"/>
      <c r="G3203" s="23"/>
    </row>
    <row r="3204" spans="6:7">
      <c r="F3204" s="23"/>
      <c r="G3204" s="23"/>
    </row>
    <row r="3205" spans="6:7">
      <c r="F3205" s="23"/>
      <c r="G3205" s="23"/>
    </row>
    <row r="3206" spans="6:7">
      <c r="F3206" s="23"/>
      <c r="G3206" s="23"/>
    </row>
    <row r="3207" spans="6:7">
      <c r="F3207" s="23"/>
      <c r="G3207" s="23"/>
    </row>
    <row r="3208" spans="6:7">
      <c r="F3208" s="23"/>
      <c r="G3208" s="23"/>
    </row>
    <row r="3209" spans="6:7">
      <c r="F3209" s="23"/>
      <c r="G3209" s="23"/>
    </row>
    <row r="3210" spans="6:7">
      <c r="F3210" s="23"/>
      <c r="G3210" s="23"/>
    </row>
    <row r="3211" spans="6:7">
      <c r="F3211" s="23"/>
      <c r="G3211" s="23"/>
    </row>
    <row r="3212" spans="6:7">
      <c r="F3212" s="23"/>
      <c r="G3212" s="23"/>
    </row>
    <row r="3213" spans="6:7">
      <c r="F3213" s="23"/>
      <c r="G3213" s="23"/>
    </row>
    <row r="3214" spans="6:7">
      <c r="F3214" s="23"/>
      <c r="G3214" s="23"/>
    </row>
    <row r="3215" spans="6:7">
      <c r="F3215" s="23"/>
      <c r="G3215" s="23"/>
    </row>
    <row r="3216" spans="6:7">
      <c r="F3216" s="23"/>
      <c r="G3216" s="23"/>
    </row>
    <row r="3217" spans="6:7">
      <c r="F3217" s="23"/>
      <c r="G3217" s="23"/>
    </row>
    <row r="3218" spans="6:7">
      <c r="F3218" s="23"/>
      <c r="G3218" s="23"/>
    </row>
    <row r="3219" spans="6:7">
      <c r="F3219" s="23"/>
      <c r="G3219" s="23"/>
    </row>
    <row r="3220" spans="6:7">
      <c r="F3220" s="23"/>
      <c r="G3220" s="23"/>
    </row>
    <row r="3221" spans="6:7">
      <c r="F3221" s="23"/>
      <c r="G3221" s="23"/>
    </row>
    <row r="3222" spans="6:7">
      <c r="F3222" s="23"/>
      <c r="G3222" s="23"/>
    </row>
    <row r="3223" spans="6:7">
      <c r="F3223" s="23"/>
      <c r="G3223" s="23"/>
    </row>
    <row r="3224" spans="6:7">
      <c r="F3224" s="23"/>
      <c r="G3224" s="23"/>
    </row>
    <row r="3225" spans="6:7">
      <c r="F3225" s="23"/>
      <c r="G3225" s="23"/>
    </row>
    <row r="3226" spans="6:7">
      <c r="F3226" s="23"/>
      <c r="G3226" s="23"/>
    </row>
    <row r="3227" spans="6:7">
      <c r="F3227" s="23"/>
      <c r="G3227" s="23"/>
    </row>
    <row r="3228" spans="6:7">
      <c r="F3228" s="23"/>
      <c r="G3228" s="23"/>
    </row>
    <row r="3229" spans="6:7">
      <c r="F3229" s="23"/>
      <c r="G3229" s="23"/>
    </row>
    <row r="3230" spans="6:7">
      <c r="F3230" s="23"/>
      <c r="G3230" s="23"/>
    </row>
    <row r="3231" spans="6:7">
      <c r="F3231" s="23"/>
      <c r="G3231" s="23"/>
    </row>
    <row r="3232" spans="6:7">
      <c r="F3232" s="23"/>
      <c r="G3232" s="23"/>
    </row>
    <row r="3233" spans="6:7">
      <c r="F3233" s="23"/>
      <c r="G3233" s="23"/>
    </row>
    <row r="3234" spans="6:7">
      <c r="F3234" s="23"/>
      <c r="G3234" s="23"/>
    </row>
    <row r="3235" spans="6:7">
      <c r="F3235" s="23"/>
      <c r="G3235" s="23"/>
    </row>
    <row r="3236" spans="6:7">
      <c r="F3236" s="23"/>
      <c r="G3236" s="23"/>
    </row>
    <row r="3237" spans="6:7">
      <c r="F3237" s="23"/>
      <c r="G3237" s="23"/>
    </row>
    <row r="3238" spans="6:7">
      <c r="F3238" s="23"/>
      <c r="G3238" s="23"/>
    </row>
    <row r="3239" spans="6:7">
      <c r="F3239" s="23"/>
      <c r="G3239" s="23"/>
    </row>
    <row r="3240" spans="6:7">
      <c r="F3240" s="23"/>
      <c r="G3240" s="23"/>
    </row>
    <row r="3241" spans="6:7">
      <c r="F3241" s="23"/>
      <c r="G3241" s="23"/>
    </row>
    <row r="3242" spans="6:7">
      <c r="F3242" s="23"/>
      <c r="G3242" s="23"/>
    </row>
    <row r="3243" spans="6:7">
      <c r="F3243" s="23"/>
      <c r="G3243" s="23"/>
    </row>
    <row r="3244" spans="6:7">
      <c r="F3244" s="23"/>
      <c r="G3244" s="23"/>
    </row>
    <row r="3245" spans="6:7">
      <c r="F3245" s="23"/>
      <c r="G3245" s="23"/>
    </row>
    <row r="3246" spans="6:7">
      <c r="F3246" s="23"/>
      <c r="G3246" s="23"/>
    </row>
    <row r="3247" spans="6:7">
      <c r="F3247" s="23"/>
      <c r="G3247" s="23"/>
    </row>
    <row r="3248" spans="6:7">
      <c r="F3248" s="23"/>
      <c r="G3248" s="23"/>
    </row>
    <row r="3249" spans="6:7">
      <c r="F3249" s="23"/>
      <c r="G3249" s="23"/>
    </row>
    <row r="3250" spans="6:7">
      <c r="F3250" s="23"/>
      <c r="G3250" s="23"/>
    </row>
    <row r="3251" spans="6:7">
      <c r="F3251" s="23"/>
      <c r="G3251" s="23"/>
    </row>
    <row r="3252" spans="6:7">
      <c r="F3252" s="23"/>
      <c r="G3252" s="23"/>
    </row>
    <row r="3253" spans="6:7">
      <c r="F3253" s="23"/>
      <c r="G3253" s="23"/>
    </row>
    <row r="3254" spans="6:7">
      <c r="F3254" s="23"/>
      <c r="G3254" s="23"/>
    </row>
    <row r="3255" spans="6:7">
      <c r="F3255" s="23"/>
      <c r="G3255" s="23"/>
    </row>
    <row r="3256" spans="6:7">
      <c r="F3256" s="23"/>
      <c r="G3256" s="23"/>
    </row>
    <row r="3257" spans="6:7">
      <c r="F3257" s="23"/>
      <c r="G3257" s="23"/>
    </row>
    <row r="3258" spans="6:7">
      <c r="F3258" s="23"/>
      <c r="G3258" s="23"/>
    </row>
    <row r="3259" spans="6:7">
      <c r="F3259" s="23"/>
      <c r="G3259" s="23"/>
    </row>
    <row r="3260" spans="6:7">
      <c r="F3260" s="23"/>
      <c r="G3260" s="23"/>
    </row>
    <row r="3261" spans="6:7">
      <c r="F3261" s="23"/>
      <c r="G3261" s="23"/>
    </row>
    <row r="3262" spans="6:7">
      <c r="F3262" s="23"/>
      <c r="G3262" s="23"/>
    </row>
    <row r="3263" spans="6:7">
      <c r="F3263" s="23"/>
      <c r="G3263" s="23"/>
    </row>
    <row r="3264" spans="6:7">
      <c r="F3264" s="23"/>
      <c r="G3264" s="23"/>
    </row>
    <row r="3265" spans="6:7">
      <c r="F3265" s="23"/>
      <c r="G3265" s="23"/>
    </row>
    <row r="3266" spans="6:7">
      <c r="F3266" s="23"/>
      <c r="G3266" s="23"/>
    </row>
    <row r="3267" spans="6:7">
      <c r="F3267" s="23"/>
      <c r="G3267" s="23"/>
    </row>
    <row r="3268" spans="6:7">
      <c r="F3268" s="23"/>
      <c r="G3268" s="23"/>
    </row>
    <row r="3269" spans="6:7">
      <c r="F3269" s="23"/>
      <c r="G3269" s="23"/>
    </row>
    <row r="3270" spans="6:7">
      <c r="F3270" s="23"/>
      <c r="G3270" s="23"/>
    </row>
    <row r="3271" spans="6:7">
      <c r="F3271" s="23"/>
      <c r="G3271" s="23"/>
    </row>
    <row r="3272" spans="6:7">
      <c r="F3272" s="23"/>
      <c r="G3272" s="23"/>
    </row>
    <row r="3273" spans="6:7">
      <c r="F3273" s="23"/>
      <c r="G3273" s="23"/>
    </row>
    <row r="3274" spans="6:7">
      <c r="F3274" s="23"/>
      <c r="G3274" s="23"/>
    </row>
    <row r="3275" spans="6:7">
      <c r="F3275" s="23"/>
      <c r="G3275" s="23"/>
    </row>
    <row r="3276" spans="6:7">
      <c r="F3276" s="23"/>
      <c r="G3276" s="23"/>
    </row>
    <row r="3277" spans="6:7">
      <c r="F3277" s="23"/>
      <c r="G3277" s="23"/>
    </row>
    <row r="3278" spans="6:7">
      <c r="F3278" s="23"/>
      <c r="G3278" s="23"/>
    </row>
    <row r="3279" spans="6:7">
      <c r="F3279" s="23"/>
      <c r="G3279" s="23"/>
    </row>
    <row r="3280" spans="6:7">
      <c r="F3280" s="23"/>
      <c r="G3280" s="23"/>
    </row>
    <row r="3281" spans="6:7">
      <c r="F3281" s="23"/>
      <c r="G3281" s="23"/>
    </row>
    <row r="3282" spans="6:7">
      <c r="F3282" s="23"/>
      <c r="G3282" s="23"/>
    </row>
    <row r="3283" spans="6:7">
      <c r="F3283" s="23"/>
      <c r="G3283" s="23"/>
    </row>
    <row r="3284" spans="6:7">
      <c r="F3284" s="23"/>
      <c r="G3284" s="23"/>
    </row>
    <row r="3285" spans="6:7">
      <c r="F3285" s="23"/>
      <c r="G3285" s="23"/>
    </row>
    <row r="3286" spans="6:7">
      <c r="F3286" s="23"/>
      <c r="G3286" s="23"/>
    </row>
    <row r="3287" spans="6:7">
      <c r="F3287" s="23"/>
      <c r="G3287" s="23"/>
    </row>
    <row r="3288" spans="6:7">
      <c r="F3288" s="23"/>
      <c r="G3288" s="23"/>
    </row>
    <row r="3289" spans="6:7">
      <c r="F3289" s="23"/>
      <c r="G3289" s="23"/>
    </row>
    <row r="3290" spans="6:7">
      <c r="F3290" s="23"/>
      <c r="G3290" s="23"/>
    </row>
    <row r="3291" spans="6:7">
      <c r="F3291" s="23"/>
      <c r="G3291" s="23"/>
    </row>
    <row r="3292" spans="6:7">
      <c r="F3292" s="23"/>
      <c r="G3292" s="23"/>
    </row>
    <row r="3293" spans="6:7">
      <c r="F3293" s="23"/>
      <c r="G3293" s="23"/>
    </row>
    <row r="3294" spans="6:7">
      <c r="F3294" s="23"/>
      <c r="G3294" s="23"/>
    </row>
    <row r="3295" spans="6:7">
      <c r="F3295" s="23"/>
      <c r="G3295" s="23"/>
    </row>
    <row r="3296" spans="6:7">
      <c r="F3296" s="23"/>
      <c r="G3296" s="23"/>
    </row>
    <row r="3297" spans="6:7">
      <c r="F3297" s="23"/>
      <c r="G3297" s="23"/>
    </row>
    <row r="3298" spans="6:7">
      <c r="F3298" s="23"/>
      <c r="G3298" s="23"/>
    </row>
    <row r="3299" spans="6:7">
      <c r="F3299" s="23"/>
      <c r="G3299" s="23"/>
    </row>
    <row r="3300" spans="6:7">
      <c r="F3300" s="23"/>
      <c r="G3300" s="23"/>
    </row>
    <row r="3301" spans="6:7">
      <c r="F3301" s="23"/>
      <c r="G3301" s="23"/>
    </row>
    <row r="3302" spans="6:7">
      <c r="F3302" s="23"/>
      <c r="G3302" s="23"/>
    </row>
    <row r="3303" spans="6:7">
      <c r="F3303" s="23"/>
      <c r="G3303" s="23"/>
    </row>
    <row r="3304" spans="6:7">
      <c r="F3304" s="23"/>
      <c r="G3304" s="23"/>
    </row>
    <row r="3305" spans="6:7">
      <c r="F3305" s="23"/>
      <c r="G3305" s="23"/>
    </row>
    <row r="3306" spans="6:7">
      <c r="F3306" s="23"/>
      <c r="G3306" s="23"/>
    </row>
    <row r="3307" spans="6:7">
      <c r="F3307" s="23"/>
      <c r="G3307" s="23"/>
    </row>
    <row r="3308" spans="6:7">
      <c r="F3308" s="23"/>
      <c r="G3308" s="23"/>
    </row>
    <row r="3309" spans="6:7">
      <c r="F3309" s="23"/>
      <c r="G3309" s="23"/>
    </row>
    <row r="3310" spans="6:7">
      <c r="F3310" s="23"/>
      <c r="G3310" s="23"/>
    </row>
    <row r="3311" spans="6:7">
      <c r="F3311" s="23"/>
      <c r="G3311" s="23"/>
    </row>
    <row r="3312" spans="6:7">
      <c r="F3312" s="23"/>
      <c r="G3312" s="23"/>
    </row>
    <row r="3313" spans="6:7">
      <c r="F3313" s="23"/>
      <c r="G3313" s="23"/>
    </row>
    <row r="3314" spans="6:7">
      <c r="F3314" s="23"/>
      <c r="G3314" s="23"/>
    </row>
    <row r="3315" spans="6:7">
      <c r="F3315" s="23"/>
      <c r="G3315" s="23"/>
    </row>
    <row r="3316" spans="6:7">
      <c r="F3316" s="23"/>
      <c r="G3316" s="23"/>
    </row>
    <row r="3317" spans="6:7">
      <c r="F3317" s="23"/>
      <c r="G3317" s="23"/>
    </row>
    <row r="3318" spans="6:7">
      <c r="F3318" s="23"/>
      <c r="G3318" s="23"/>
    </row>
    <row r="3319" spans="6:7">
      <c r="F3319" s="23"/>
      <c r="G3319" s="23"/>
    </row>
    <row r="3320" spans="6:7">
      <c r="F3320" s="23"/>
      <c r="G3320" s="23"/>
    </row>
    <row r="3321" spans="6:7">
      <c r="F3321" s="23"/>
      <c r="G3321" s="23"/>
    </row>
    <row r="3322" spans="6:7">
      <c r="F3322" s="23"/>
      <c r="G3322" s="23"/>
    </row>
    <row r="3323" spans="6:7">
      <c r="F3323" s="23"/>
      <c r="G3323" s="23"/>
    </row>
    <row r="3324" spans="6:7">
      <c r="F3324" s="23"/>
      <c r="G3324" s="23"/>
    </row>
    <row r="3325" spans="6:7">
      <c r="F3325" s="23"/>
      <c r="G3325" s="23"/>
    </row>
    <row r="3326" spans="6:7">
      <c r="F3326" s="23"/>
      <c r="G3326" s="23"/>
    </row>
    <row r="3327" spans="6:7">
      <c r="F3327" s="23"/>
      <c r="G3327" s="23"/>
    </row>
    <row r="3328" spans="6:7">
      <c r="F3328" s="23"/>
      <c r="G3328" s="23"/>
    </row>
    <row r="3329" spans="6:7">
      <c r="F3329" s="23"/>
      <c r="G3329" s="23"/>
    </row>
    <row r="3330" spans="6:7">
      <c r="F3330" s="23"/>
      <c r="G3330" s="23"/>
    </row>
    <row r="3331" spans="6:7">
      <c r="F3331" s="23"/>
      <c r="G3331" s="23"/>
    </row>
    <row r="3332" spans="6:7">
      <c r="F3332" s="23"/>
      <c r="G3332" s="23"/>
    </row>
    <row r="3333" spans="6:7">
      <c r="F3333" s="23"/>
      <c r="G3333" s="23"/>
    </row>
    <row r="3334" spans="6:7">
      <c r="F3334" s="23"/>
      <c r="G3334" s="23"/>
    </row>
    <row r="3335" spans="6:7">
      <c r="F3335" s="23"/>
      <c r="G3335" s="23"/>
    </row>
    <row r="3336" spans="6:7">
      <c r="F3336" s="23"/>
      <c r="G3336" s="23"/>
    </row>
    <row r="3337" spans="6:7">
      <c r="F3337" s="23"/>
      <c r="G3337" s="23"/>
    </row>
    <row r="3338" spans="6:7">
      <c r="F3338" s="23"/>
      <c r="G3338" s="23"/>
    </row>
    <row r="3339" spans="6:7">
      <c r="F3339" s="23"/>
      <c r="G3339" s="23"/>
    </row>
    <row r="3340" spans="6:7">
      <c r="F3340" s="23"/>
      <c r="G3340" s="23"/>
    </row>
    <row r="3341" spans="6:7">
      <c r="F3341" s="23"/>
      <c r="G3341" s="23"/>
    </row>
    <row r="3342" spans="6:7">
      <c r="F3342" s="23"/>
      <c r="G3342" s="23"/>
    </row>
    <row r="3343" spans="6:7">
      <c r="F3343" s="23"/>
      <c r="G3343" s="23"/>
    </row>
    <row r="3344" spans="6:7">
      <c r="F3344" s="23"/>
      <c r="G3344" s="23"/>
    </row>
    <row r="3345" spans="6:7">
      <c r="F3345" s="23"/>
      <c r="G3345" s="23"/>
    </row>
    <row r="3346" spans="6:7">
      <c r="F3346" s="23"/>
      <c r="G3346" s="23"/>
    </row>
    <row r="3347" spans="6:7">
      <c r="F3347" s="23"/>
      <c r="G3347" s="23"/>
    </row>
    <row r="3348" spans="6:7">
      <c r="F3348" s="23"/>
      <c r="G3348" s="23"/>
    </row>
    <row r="3349" spans="6:7">
      <c r="F3349" s="23"/>
      <c r="G3349" s="23"/>
    </row>
    <row r="3350" spans="6:7">
      <c r="F3350" s="23"/>
      <c r="G3350" s="23"/>
    </row>
    <row r="3351" spans="6:7">
      <c r="F3351" s="23"/>
      <c r="G3351" s="23"/>
    </row>
    <row r="3352" spans="6:7">
      <c r="F3352" s="23"/>
      <c r="G3352" s="23"/>
    </row>
    <row r="3353" spans="6:7">
      <c r="F3353" s="23"/>
      <c r="G3353" s="23"/>
    </row>
    <row r="3354" spans="6:7">
      <c r="F3354" s="23"/>
      <c r="G3354" s="23"/>
    </row>
    <row r="3355" spans="6:7">
      <c r="F3355" s="23"/>
      <c r="G3355" s="23"/>
    </row>
    <row r="3356" spans="6:7">
      <c r="F3356" s="23"/>
      <c r="G3356" s="23"/>
    </row>
    <row r="3357" spans="6:7">
      <c r="F3357" s="23"/>
      <c r="G3357" s="23"/>
    </row>
    <row r="3358" spans="6:7">
      <c r="F3358" s="23"/>
      <c r="G3358" s="23"/>
    </row>
    <row r="3359" spans="6:7">
      <c r="F3359" s="23"/>
      <c r="G3359" s="23"/>
    </row>
    <row r="3360" spans="6:7">
      <c r="F3360" s="23"/>
      <c r="G3360" s="23"/>
    </row>
    <row r="3361" spans="6:7">
      <c r="F3361" s="23"/>
      <c r="G3361" s="23"/>
    </row>
    <row r="3362" spans="6:7">
      <c r="F3362" s="23"/>
      <c r="G3362" s="23"/>
    </row>
    <row r="3363" spans="6:7">
      <c r="F3363" s="23"/>
      <c r="G3363" s="23"/>
    </row>
    <row r="3364" spans="6:7">
      <c r="F3364" s="23"/>
      <c r="G3364" s="23"/>
    </row>
    <row r="3365" spans="6:7">
      <c r="F3365" s="23"/>
      <c r="G3365" s="23"/>
    </row>
    <row r="3366" spans="6:7">
      <c r="F3366" s="23"/>
      <c r="G3366" s="23"/>
    </row>
    <row r="3367" spans="6:7">
      <c r="F3367" s="23"/>
      <c r="G3367" s="23"/>
    </row>
    <row r="3368" spans="6:7">
      <c r="F3368" s="23"/>
      <c r="G3368" s="23"/>
    </row>
    <row r="3369" spans="6:7">
      <c r="F3369" s="23"/>
      <c r="G3369" s="23"/>
    </row>
    <row r="3370" spans="6:7">
      <c r="F3370" s="23"/>
      <c r="G3370" s="23"/>
    </row>
    <row r="3371" spans="6:7">
      <c r="F3371" s="23"/>
      <c r="G3371" s="23"/>
    </row>
    <row r="3372" spans="6:7">
      <c r="F3372" s="23"/>
      <c r="G3372" s="23"/>
    </row>
    <row r="3373" spans="6:7">
      <c r="F3373" s="23"/>
      <c r="G3373" s="23"/>
    </row>
    <row r="3374" spans="6:7">
      <c r="F3374" s="23"/>
      <c r="G3374" s="23"/>
    </row>
    <row r="3375" spans="6:7">
      <c r="F3375" s="23"/>
      <c r="G3375" s="23"/>
    </row>
    <row r="3376" spans="6:7">
      <c r="F3376" s="23"/>
      <c r="G3376" s="23"/>
    </row>
    <row r="3377" spans="6:7">
      <c r="F3377" s="23"/>
      <c r="G3377" s="23"/>
    </row>
    <row r="3378" spans="6:7">
      <c r="F3378" s="23"/>
      <c r="G3378" s="23"/>
    </row>
    <row r="3379" spans="6:7">
      <c r="F3379" s="23"/>
      <c r="G3379" s="23"/>
    </row>
    <row r="3380" spans="6:7">
      <c r="F3380" s="23"/>
      <c r="G3380" s="23"/>
    </row>
    <row r="3381" spans="6:7">
      <c r="F3381" s="23"/>
      <c r="G3381" s="23"/>
    </row>
    <row r="3382" spans="6:7">
      <c r="F3382" s="23"/>
      <c r="G3382" s="23"/>
    </row>
    <row r="3383" spans="6:7">
      <c r="F3383" s="23"/>
      <c r="G3383" s="23"/>
    </row>
    <row r="3384" spans="6:7">
      <c r="F3384" s="23"/>
      <c r="G3384" s="23"/>
    </row>
    <row r="3385" spans="6:7">
      <c r="F3385" s="23"/>
      <c r="G3385" s="23"/>
    </row>
    <row r="3386" spans="6:7">
      <c r="F3386" s="23"/>
      <c r="G3386" s="23"/>
    </row>
    <row r="3387" spans="6:7">
      <c r="F3387" s="23"/>
      <c r="G3387" s="23"/>
    </row>
    <row r="3388" spans="6:7">
      <c r="F3388" s="23"/>
      <c r="G3388" s="23"/>
    </row>
    <row r="3389" spans="6:7">
      <c r="F3389" s="23"/>
      <c r="G3389" s="23"/>
    </row>
    <row r="3390" spans="6:7">
      <c r="F3390" s="23"/>
      <c r="G3390" s="23"/>
    </row>
    <row r="3391" spans="6:7">
      <c r="F3391" s="23"/>
      <c r="G3391" s="23"/>
    </row>
    <row r="3392" spans="6:7">
      <c r="F3392" s="23"/>
      <c r="G3392" s="23"/>
    </row>
    <row r="3393" spans="6:7">
      <c r="F3393" s="23"/>
      <c r="G3393" s="23"/>
    </row>
    <row r="3394" spans="6:7">
      <c r="F3394" s="23"/>
      <c r="G3394" s="23"/>
    </row>
    <row r="3395" spans="6:7">
      <c r="F3395" s="23"/>
      <c r="G3395" s="23"/>
    </row>
    <row r="3396" spans="6:7">
      <c r="F3396" s="23"/>
      <c r="G3396" s="23"/>
    </row>
    <row r="3397" spans="6:7">
      <c r="F3397" s="23"/>
      <c r="G3397" s="23"/>
    </row>
    <row r="3398" spans="6:7">
      <c r="F3398" s="23"/>
      <c r="G3398" s="23"/>
    </row>
    <row r="3399" spans="6:7">
      <c r="F3399" s="23"/>
      <c r="G3399" s="23"/>
    </row>
    <row r="3400" spans="6:7">
      <c r="F3400" s="23"/>
      <c r="G3400" s="23"/>
    </row>
    <row r="3401" spans="6:7">
      <c r="F3401" s="23"/>
      <c r="G3401" s="23"/>
    </row>
    <row r="3402" spans="6:7">
      <c r="F3402" s="23"/>
      <c r="G3402" s="23"/>
    </row>
    <row r="3403" spans="6:7">
      <c r="F3403" s="23"/>
      <c r="G3403" s="23"/>
    </row>
    <row r="3404" spans="6:7">
      <c r="F3404" s="23"/>
      <c r="G3404" s="23"/>
    </row>
    <row r="3405" spans="6:7">
      <c r="F3405" s="23"/>
      <c r="G3405" s="23"/>
    </row>
    <row r="3406" spans="6:7">
      <c r="F3406" s="23"/>
      <c r="G3406" s="23"/>
    </row>
    <row r="3407" spans="6:7">
      <c r="F3407" s="23"/>
      <c r="G3407" s="23"/>
    </row>
    <row r="3408" spans="6:7">
      <c r="F3408" s="23"/>
      <c r="G3408" s="23"/>
    </row>
    <row r="3409" spans="6:7">
      <c r="F3409" s="23"/>
      <c r="G3409" s="23"/>
    </row>
    <row r="3410" spans="6:7">
      <c r="F3410" s="23"/>
      <c r="G3410" s="23"/>
    </row>
    <row r="3411" spans="6:7">
      <c r="F3411" s="23"/>
      <c r="G3411" s="23"/>
    </row>
    <row r="3412" spans="6:7">
      <c r="F3412" s="23"/>
      <c r="G3412" s="23"/>
    </row>
    <row r="3413" spans="6:7">
      <c r="F3413" s="23"/>
      <c r="G3413" s="23"/>
    </row>
    <row r="3414" spans="6:7">
      <c r="F3414" s="23"/>
      <c r="G3414" s="23"/>
    </row>
    <row r="3415" spans="6:7">
      <c r="F3415" s="23"/>
      <c r="G3415" s="23"/>
    </row>
    <row r="3416" spans="6:7">
      <c r="F3416" s="23"/>
      <c r="G3416" s="23"/>
    </row>
    <row r="3417" spans="6:7">
      <c r="F3417" s="23"/>
      <c r="G3417" s="23"/>
    </row>
    <row r="3418" spans="6:7">
      <c r="F3418" s="23"/>
      <c r="G3418" s="23"/>
    </row>
    <row r="3419" spans="6:7">
      <c r="F3419" s="23"/>
      <c r="G3419" s="23"/>
    </row>
    <row r="3420" spans="6:7">
      <c r="F3420" s="23"/>
      <c r="G3420" s="23"/>
    </row>
    <row r="3421" spans="6:7">
      <c r="F3421" s="23"/>
      <c r="G3421" s="23"/>
    </row>
    <row r="3422" spans="6:7">
      <c r="F3422" s="23"/>
      <c r="G3422" s="23"/>
    </row>
    <row r="3423" spans="6:7">
      <c r="F3423" s="23"/>
      <c r="G3423" s="23"/>
    </row>
    <row r="3424" spans="6:7">
      <c r="F3424" s="23"/>
      <c r="G3424" s="23"/>
    </row>
    <row r="3425" spans="6:7">
      <c r="F3425" s="23"/>
      <c r="G3425" s="23"/>
    </row>
    <row r="3426" spans="6:7">
      <c r="F3426" s="23"/>
      <c r="G3426" s="23"/>
    </row>
    <row r="3427" spans="6:7">
      <c r="F3427" s="23"/>
      <c r="G3427" s="23"/>
    </row>
    <row r="3428" spans="6:7">
      <c r="F3428" s="23"/>
      <c r="G3428" s="23"/>
    </row>
    <row r="3429" spans="6:7">
      <c r="F3429" s="23"/>
      <c r="G3429" s="23"/>
    </row>
    <row r="3430" spans="6:7">
      <c r="F3430" s="23"/>
      <c r="G3430" s="23"/>
    </row>
    <row r="3431" spans="6:7">
      <c r="F3431" s="23"/>
      <c r="G3431" s="23"/>
    </row>
    <row r="3432" spans="6:7">
      <c r="F3432" s="23"/>
      <c r="G3432" s="23"/>
    </row>
    <row r="3433" spans="6:7">
      <c r="F3433" s="23"/>
      <c r="G3433" s="23"/>
    </row>
    <row r="3434" spans="6:7">
      <c r="F3434" s="23"/>
      <c r="G3434" s="23"/>
    </row>
    <row r="3435" spans="6:7">
      <c r="F3435" s="23"/>
      <c r="G3435" s="23"/>
    </row>
    <row r="3436" spans="6:7">
      <c r="F3436" s="23"/>
      <c r="G3436" s="23"/>
    </row>
    <row r="3437" spans="6:7">
      <c r="F3437" s="23"/>
      <c r="G3437" s="23"/>
    </row>
    <row r="3438" spans="6:7">
      <c r="F3438" s="23"/>
      <c r="G3438" s="23"/>
    </row>
    <row r="3439" spans="6:7">
      <c r="F3439" s="23"/>
      <c r="G3439" s="23"/>
    </row>
    <row r="3440" spans="6:7">
      <c r="F3440" s="23"/>
      <c r="G3440" s="23"/>
    </row>
    <row r="3441" spans="6:7">
      <c r="F3441" s="23"/>
      <c r="G3441" s="23"/>
    </row>
    <row r="3442" spans="6:7">
      <c r="F3442" s="23"/>
      <c r="G3442" s="23"/>
    </row>
    <row r="3443" spans="6:7">
      <c r="F3443" s="23"/>
      <c r="G3443" s="23"/>
    </row>
    <row r="3444" spans="6:7">
      <c r="F3444" s="23"/>
      <c r="G3444" s="23"/>
    </row>
    <row r="3445" spans="6:7">
      <c r="F3445" s="23"/>
      <c r="G3445" s="23"/>
    </row>
    <row r="3446" spans="6:7">
      <c r="F3446" s="23"/>
      <c r="G3446" s="23"/>
    </row>
    <row r="3447" spans="6:7">
      <c r="F3447" s="23"/>
      <c r="G3447" s="23"/>
    </row>
    <row r="3448" spans="6:7">
      <c r="F3448" s="23"/>
      <c r="G3448" s="23"/>
    </row>
    <row r="3449" spans="6:7">
      <c r="F3449" s="23"/>
      <c r="G3449" s="23"/>
    </row>
    <row r="3450" spans="6:7">
      <c r="F3450" s="23"/>
      <c r="G3450" s="23"/>
    </row>
    <row r="3451" spans="6:7">
      <c r="F3451" s="23"/>
      <c r="G3451" s="23"/>
    </row>
    <row r="3452" spans="6:7">
      <c r="F3452" s="23"/>
      <c r="G3452" s="23"/>
    </row>
    <row r="3453" spans="6:7">
      <c r="F3453" s="23"/>
      <c r="G3453" s="23"/>
    </row>
    <row r="3454" spans="6:7">
      <c r="F3454" s="23"/>
      <c r="G3454" s="23"/>
    </row>
    <row r="3455" spans="6:7">
      <c r="F3455" s="23"/>
      <c r="G3455" s="23"/>
    </row>
    <row r="3456" spans="6:7">
      <c r="F3456" s="23"/>
      <c r="G3456" s="23"/>
    </row>
    <row r="3457" spans="6:7">
      <c r="F3457" s="23"/>
      <c r="G3457" s="23"/>
    </row>
    <row r="3458" spans="6:7">
      <c r="F3458" s="23"/>
      <c r="G3458" s="23"/>
    </row>
    <row r="3459" spans="6:7">
      <c r="F3459" s="23"/>
      <c r="G3459" s="23"/>
    </row>
    <row r="3460" spans="6:7">
      <c r="F3460" s="23"/>
      <c r="G3460" s="23"/>
    </row>
    <row r="3461" spans="6:7">
      <c r="F3461" s="23"/>
      <c r="G3461" s="23"/>
    </row>
    <row r="3462" spans="6:7">
      <c r="F3462" s="23"/>
      <c r="G3462" s="23"/>
    </row>
    <row r="3463" spans="6:7">
      <c r="F3463" s="23"/>
      <c r="G3463" s="23"/>
    </row>
    <row r="3464" spans="6:7">
      <c r="F3464" s="23"/>
      <c r="G3464" s="23"/>
    </row>
    <row r="3465" spans="6:7">
      <c r="F3465" s="23"/>
      <c r="G3465" s="23"/>
    </row>
    <row r="3466" spans="6:7">
      <c r="F3466" s="23"/>
      <c r="G3466" s="23"/>
    </row>
    <row r="3467" spans="6:7">
      <c r="F3467" s="23"/>
      <c r="G3467" s="23"/>
    </row>
    <row r="3468" spans="6:7">
      <c r="F3468" s="23"/>
      <c r="G3468" s="23"/>
    </row>
    <row r="3469" spans="6:7">
      <c r="F3469" s="23"/>
      <c r="G3469" s="23"/>
    </row>
    <row r="3470" spans="6:7">
      <c r="F3470" s="23"/>
      <c r="G3470" s="23"/>
    </row>
    <row r="3471" spans="6:7">
      <c r="F3471" s="23"/>
      <c r="G3471" s="23"/>
    </row>
    <row r="3472" spans="6:7">
      <c r="F3472" s="23"/>
      <c r="G3472" s="23"/>
    </row>
    <row r="3473" spans="6:7">
      <c r="F3473" s="23"/>
      <c r="G3473" s="23"/>
    </row>
    <row r="3474" spans="6:7">
      <c r="F3474" s="23"/>
      <c r="G3474" s="23"/>
    </row>
    <row r="3475" spans="6:7">
      <c r="F3475" s="23"/>
      <c r="G3475" s="23"/>
    </row>
    <row r="3476" spans="6:7">
      <c r="F3476" s="23"/>
      <c r="G3476" s="23"/>
    </row>
    <row r="3477" spans="6:7">
      <c r="F3477" s="23"/>
      <c r="G3477" s="23"/>
    </row>
    <row r="3478" spans="6:7">
      <c r="F3478" s="23"/>
      <c r="G3478" s="23"/>
    </row>
    <row r="3479" spans="6:7">
      <c r="F3479" s="23"/>
      <c r="G3479" s="23"/>
    </row>
    <row r="3480" spans="6:7">
      <c r="F3480" s="23"/>
      <c r="G3480" s="23"/>
    </row>
    <row r="3481" spans="6:7">
      <c r="F3481" s="23"/>
      <c r="G3481" s="23"/>
    </row>
    <row r="3482" spans="6:7">
      <c r="F3482" s="23"/>
      <c r="G3482" s="23"/>
    </row>
    <row r="3483" spans="6:7">
      <c r="F3483" s="23"/>
      <c r="G3483" s="23"/>
    </row>
    <row r="3484" spans="6:7">
      <c r="F3484" s="23"/>
      <c r="G3484" s="23"/>
    </row>
    <row r="3485" spans="6:7">
      <c r="F3485" s="23"/>
      <c r="G3485" s="23"/>
    </row>
    <row r="3486" spans="6:7">
      <c r="F3486" s="23"/>
      <c r="G3486" s="23"/>
    </row>
    <row r="3487" spans="6:7">
      <c r="F3487" s="23"/>
      <c r="G3487" s="23"/>
    </row>
    <row r="3488" spans="6:7">
      <c r="F3488" s="23"/>
      <c r="G3488" s="23"/>
    </row>
    <row r="3489" spans="6:7">
      <c r="F3489" s="23"/>
      <c r="G3489" s="23"/>
    </row>
    <row r="3490" spans="6:7">
      <c r="F3490" s="23"/>
      <c r="G3490" s="23"/>
    </row>
    <row r="3491" spans="6:7">
      <c r="F3491" s="23"/>
      <c r="G3491" s="23"/>
    </row>
    <row r="3492" spans="6:7">
      <c r="F3492" s="23"/>
      <c r="G3492" s="23"/>
    </row>
    <row r="3493" spans="6:7">
      <c r="F3493" s="23"/>
      <c r="G3493" s="23"/>
    </row>
    <row r="3494" spans="6:7">
      <c r="F3494" s="23"/>
      <c r="G3494" s="23"/>
    </row>
    <row r="3495" spans="6:7">
      <c r="F3495" s="23"/>
      <c r="G3495" s="23"/>
    </row>
    <row r="3496" spans="6:7">
      <c r="F3496" s="23"/>
      <c r="G3496" s="23"/>
    </row>
    <row r="3497" spans="6:7">
      <c r="F3497" s="23"/>
      <c r="G3497" s="23"/>
    </row>
    <row r="3498" spans="6:7">
      <c r="F3498" s="23"/>
      <c r="G3498" s="23"/>
    </row>
    <row r="3499" spans="6:7">
      <c r="F3499" s="23"/>
      <c r="G3499" s="23"/>
    </row>
    <row r="3500" spans="6:7">
      <c r="F3500" s="23"/>
      <c r="G3500" s="23"/>
    </row>
    <row r="3501" spans="6:7">
      <c r="F3501" s="23"/>
      <c r="G3501" s="23"/>
    </row>
    <row r="3502" spans="6:7">
      <c r="F3502" s="23"/>
      <c r="G3502" s="23"/>
    </row>
    <row r="3503" spans="6:7">
      <c r="F3503" s="23"/>
      <c r="G3503" s="23"/>
    </row>
    <row r="3504" spans="6:7">
      <c r="F3504" s="23"/>
      <c r="G3504" s="23"/>
    </row>
    <row r="3505" spans="6:7">
      <c r="F3505" s="23"/>
      <c r="G3505" s="23"/>
    </row>
    <row r="3506" spans="6:7">
      <c r="F3506" s="23"/>
      <c r="G3506" s="23"/>
    </row>
    <row r="3507" spans="6:7">
      <c r="F3507" s="23"/>
      <c r="G3507" s="23"/>
    </row>
    <row r="3508" spans="6:7">
      <c r="F3508" s="23"/>
      <c r="G3508" s="23"/>
    </row>
    <row r="3509" spans="6:7">
      <c r="F3509" s="23"/>
      <c r="G3509" s="23"/>
    </row>
    <row r="3510" spans="6:7">
      <c r="F3510" s="23"/>
      <c r="G3510" s="23"/>
    </row>
    <row r="3511" spans="6:7">
      <c r="F3511" s="23"/>
      <c r="G3511" s="23"/>
    </row>
    <row r="3512" spans="6:7">
      <c r="F3512" s="23"/>
      <c r="G3512" s="23"/>
    </row>
    <row r="3513" spans="6:7">
      <c r="F3513" s="23"/>
      <c r="G3513" s="23"/>
    </row>
    <row r="3514" spans="6:7">
      <c r="F3514" s="23"/>
      <c r="G3514" s="23"/>
    </row>
    <row r="3515" spans="6:7">
      <c r="F3515" s="23"/>
      <c r="G3515" s="23"/>
    </row>
    <row r="3516" spans="6:7">
      <c r="F3516" s="23"/>
      <c r="G3516" s="23"/>
    </row>
    <row r="3517" spans="6:7">
      <c r="F3517" s="23"/>
      <c r="G3517" s="23"/>
    </row>
    <row r="3518" spans="6:7">
      <c r="F3518" s="23"/>
      <c r="G3518" s="23"/>
    </row>
    <row r="3519" spans="6:7">
      <c r="F3519" s="23"/>
      <c r="G3519" s="23"/>
    </row>
    <row r="3520" spans="6:7">
      <c r="F3520" s="23"/>
      <c r="G3520" s="23"/>
    </row>
    <row r="3521" spans="6:7">
      <c r="F3521" s="23"/>
      <c r="G3521" s="23"/>
    </row>
    <row r="3522" spans="6:7">
      <c r="F3522" s="23"/>
      <c r="G3522" s="23"/>
    </row>
    <row r="3523" spans="6:7">
      <c r="F3523" s="23"/>
      <c r="G3523" s="23"/>
    </row>
    <row r="3524" spans="6:7">
      <c r="F3524" s="23"/>
      <c r="G3524" s="23"/>
    </row>
    <row r="3525" spans="6:7">
      <c r="F3525" s="23"/>
      <c r="G3525" s="23"/>
    </row>
    <row r="3526" spans="6:7">
      <c r="F3526" s="23"/>
      <c r="G3526" s="23"/>
    </row>
    <row r="3527" spans="6:7">
      <c r="F3527" s="23"/>
      <c r="G3527" s="23"/>
    </row>
    <row r="3528" spans="6:7">
      <c r="F3528" s="23"/>
      <c r="G3528" s="23"/>
    </row>
    <row r="3529" spans="6:7">
      <c r="F3529" s="23"/>
      <c r="G3529" s="23"/>
    </row>
    <row r="3530" spans="6:7">
      <c r="F3530" s="23"/>
      <c r="G3530" s="23"/>
    </row>
    <row r="3531" spans="6:7">
      <c r="F3531" s="23"/>
      <c r="G3531" s="23"/>
    </row>
    <row r="3532" spans="6:7">
      <c r="F3532" s="23"/>
      <c r="G3532" s="23"/>
    </row>
    <row r="3533" spans="6:7">
      <c r="F3533" s="23"/>
      <c r="G3533" s="23"/>
    </row>
    <row r="3534" spans="6:7">
      <c r="F3534" s="23"/>
      <c r="G3534" s="23"/>
    </row>
    <row r="3535" spans="6:7">
      <c r="F3535" s="23"/>
      <c r="G3535" s="23"/>
    </row>
    <row r="3536" spans="6:7">
      <c r="F3536" s="23"/>
      <c r="G3536" s="23"/>
    </row>
    <row r="3537" spans="6:7">
      <c r="F3537" s="23"/>
      <c r="G3537" s="23"/>
    </row>
    <row r="3538" spans="6:7">
      <c r="F3538" s="23"/>
      <c r="G3538" s="23"/>
    </row>
    <row r="3539" spans="6:7">
      <c r="F3539" s="23"/>
      <c r="G3539" s="23"/>
    </row>
    <row r="3540" spans="6:7">
      <c r="F3540" s="23"/>
      <c r="G3540" s="23"/>
    </row>
    <row r="3541" spans="6:7">
      <c r="F3541" s="23"/>
      <c r="G3541" s="23"/>
    </row>
    <row r="3542" spans="6:7">
      <c r="F3542" s="23"/>
      <c r="G3542" s="23"/>
    </row>
    <row r="3543" spans="6:7">
      <c r="F3543" s="23"/>
      <c r="G3543" s="23"/>
    </row>
    <row r="3544" spans="6:7">
      <c r="F3544" s="23"/>
      <c r="G3544" s="23"/>
    </row>
    <row r="3545" spans="6:7">
      <c r="F3545" s="23"/>
      <c r="G3545" s="23"/>
    </row>
    <row r="3546" spans="6:7">
      <c r="F3546" s="23"/>
      <c r="G3546" s="23"/>
    </row>
    <row r="3547" spans="6:7">
      <c r="F3547" s="23"/>
      <c r="G3547" s="23"/>
    </row>
    <row r="3548" spans="6:7">
      <c r="F3548" s="23"/>
      <c r="G3548" s="23"/>
    </row>
    <row r="3549" spans="6:7">
      <c r="F3549" s="23"/>
      <c r="G3549" s="23"/>
    </row>
    <row r="3550" spans="6:7">
      <c r="F3550" s="23"/>
      <c r="G3550" s="23"/>
    </row>
    <row r="3551" spans="6:7">
      <c r="F3551" s="23"/>
      <c r="G3551" s="23"/>
    </row>
    <row r="3552" spans="6:7">
      <c r="F3552" s="23"/>
      <c r="G3552" s="23"/>
    </row>
    <row r="3553" spans="6:7">
      <c r="F3553" s="23"/>
      <c r="G3553" s="23"/>
    </row>
    <row r="3554" spans="6:7">
      <c r="F3554" s="23"/>
      <c r="G3554" s="23"/>
    </row>
    <row r="3555" spans="6:7">
      <c r="F3555" s="23"/>
      <c r="G3555" s="23"/>
    </row>
    <row r="3556" spans="6:7">
      <c r="F3556" s="23"/>
      <c r="G3556" s="23"/>
    </row>
    <row r="3557" spans="6:7">
      <c r="F3557" s="23"/>
      <c r="G3557" s="23"/>
    </row>
    <row r="3558" spans="6:7">
      <c r="F3558" s="23"/>
      <c r="G3558" s="23"/>
    </row>
    <row r="3559" spans="6:7">
      <c r="F3559" s="23"/>
      <c r="G3559" s="23"/>
    </row>
    <row r="3560" spans="6:7">
      <c r="F3560" s="23"/>
      <c r="G3560" s="23"/>
    </row>
    <row r="3561" spans="6:7">
      <c r="F3561" s="23"/>
      <c r="G3561" s="23"/>
    </row>
    <row r="3562" spans="6:7">
      <c r="F3562" s="23"/>
      <c r="G3562" s="23"/>
    </row>
    <row r="3563" spans="6:7">
      <c r="F3563" s="23"/>
      <c r="G3563" s="23"/>
    </row>
    <row r="3564" spans="6:7">
      <c r="F3564" s="23"/>
      <c r="G3564" s="23"/>
    </row>
    <row r="3565" spans="6:7">
      <c r="F3565" s="23"/>
      <c r="G3565" s="23"/>
    </row>
    <row r="3566" spans="6:7">
      <c r="F3566" s="23"/>
      <c r="G3566" s="23"/>
    </row>
    <row r="3567" spans="6:7">
      <c r="F3567" s="23"/>
      <c r="G3567" s="23"/>
    </row>
    <row r="3568" spans="6:7">
      <c r="F3568" s="23"/>
      <c r="G3568" s="23"/>
    </row>
    <row r="3569" spans="6:7">
      <c r="F3569" s="23"/>
      <c r="G3569" s="23"/>
    </row>
    <row r="3570" spans="6:7">
      <c r="F3570" s="23"/>
      <c r="G3570" s="23"/>
    </row>
    <row r="3571" spans="6:7">
      <c r="F3571" s="23"/>
      <c r="G3571" s="23"/>
    </row>
    <row r="3572" spans="6:7">
      <c r="F3572" s="23"/>
      <c r="G3572" s="23"/>
    </row>
    <row r="3573" spans="6:7">
      <c r="F3573" s="23"/>
      <c r="G3573" s="23"/>
    </row>
    <row r="3574" spans="6:7">
      <c r="F3574" s="23"/>
      <c r="G3574" s="23"/>
    </row>
    <row r="3575" spans="6:7">
      <c r="F3575" s="23"/>
      <c r="G3575" s="23"/>
    </row>
    <row r="3576" spans="6:7">
      <c r="F3576" s="23"/>
      <c r="G3576" s="23"/>
    </row>
    <row r="3577" spans="6:7">
      <c r="F3577" s="23"/>
      <c r="G3577" s="23"/>
    </row>
    <row r="3578" spans="6:7">
      <c r="F3578" s="23"/>
      <c r="G3578" s="23"/>
    </row>
    <row r="3579" spans="6:7">
      <c r="F3579" s="23"/>
      <c r="G3579" s="23"/>
    </row>
    <row r="3580" spans="6:7">
      <c r="F3580" s="23"/>
      <c r="G3580" s="23"/>
    </row>
    <row r="3581" spans="6:7">
      <c r="F3581" s="23"/>
      <c r="G3581" s="23"/>
    </row>
    <row r="3582" spans="6:7">
      <c r="F3582" s="23"/>
      <c r="G3582" s="23"/>
    </row>
    <row r="3583" spans="6:7">
      <c r="F3583" s="23"/>
      <c r="G3583" s="23"/>
    </row>
    <row r="3584" spans="6:7">
      <c r="F3584" s="23"/>
      <c r="G3584" s="23"/>
    </row>
    <row r="3585" spans="6:7">
      <c r="F3585" s="23"/>
      <c r="G3585" s="23"/>
    </row>
    <row r="3586" spans="6:7">
      <c r="F3586" s="23"/>
      <c r="G3586" s="23"/>
    </row>
    <row r="3587" spans="6:7">
      <c r="F3587" s="23"/>
      <c r="G3587" s="23"/>
    </row>
    <row r="3588" spans="6:7">
      <c r="F3588" s="23"/>
      <c r="G3588" s="23"/>
    </row>
    <row r="3589" spans="6:7">
      <c r="F3589" s="23"/>
      <c r="G3589" s="23"/>
    </row>
    <row r="3590" spans="6:7">
      <c r="F3590" s="23"/>
      <c r="G3590" s="23"/>
    </row>
    <row r="3591" spans="6:7">
      <c r="F3591" s="23"/>
      <c r="G3591" s="23"/>
    </row>
    <row r="3592" spans="6:7">
      <c r="F3592" s="23"/>
      <c r="G3592" s="23"/>
    </row>
    <row r="3593" spans="6:7">
      <c r="F3593" s="23"/>
      <c r="G3593" s="23"/>
    </row>
    <row r="3594" spans="6:7">
      <c r="F3594" s="23"/>
      <c r="G3594" s="23"/>
    </row>
    <row r="3595" spans="6:7">
      <c r="F3595" s="23"/>
      <c r="G3595" s="23"/>
    </row>
    <row r="3596" spans="6:7">
      <c r="F3596" s="23"/>
      <c r="G3596" s="23"/>
    </row>
    <row r="3597" spans="6:7">
      <c r="F3597" s="23"/>
      <c r="G3597" s="23"/>
    </row>
    <row r="3598" spans="6:7">
      <c r="F3598" s="23"/>
      <c r="G3598" s="23"/>
    </row>
    <row r="3599" spans="6:7">
      <c r="F3599" s="23"/>
      <c r="G3599" s="23"/>
    </row>
    <row r="3600" spans="6:7">
      <c r="F3600" s="23"/>
      <c r="G3600" s="23"/>
    </row>
    <row r="3601" spans="6:7">
      <c r="F3601" s="23"/>
      <c r="G3601" s="23"/>
    </row>
    <row r="3602" spans="6:7">
      <c r="F3602" s="23"/>
      <c r="G3602" s="23"/>
    </row>
    <row r="3603" spans="6:7">
      <c r="F3603" s="23"/>
      <c r="G3603" s="23"/>
    </row>
    <row r="3604" spans="6:7">
      <c r="F3604" s="23"/>
      <c r="G3604" s="23"/>
    </row>
    <row r="3605" spans="6:7">
      <c r="F3605" s="23"/>
      <c r="G3605" s="23"/>
    </row>
    <row r="3606" spans="6:7">
      <c r="F3606" s="23"/>
      <c r="G3606" s="23"/>
    </row>
    <row r="3607" spans="6:7">
      <c r="F3607" s="23"/>
      <c r="G3607" s="23"/>
    </row>
    <row r="3608" spans="6:7">
      <c r="F3608" s="23"/>
      <c r="G3608" s="23"/>
    </row>
    <row r="3609" spans="6:7">
      <c r="F3609" s="23"/>
      <c r="G3609" s="23"/>
    </row>
    <row r="3610" spans="6:7">
      <c r="F3610" s="23"/>
      <c r="G3610" s="23"/>
    </row>
    <row r="3611" spans="6:7">
      <c r="F3611" s="23"/>
      <c r="G3611" s="23"/>
    </row>
    <row r="3612" spans="6:7">
      <c r="F3612" s="23"/>
      <c r="G3612" s="23"/>
    </row>
    <row r="3613" spans="6:7">
      <c r="F3613" s="23"/>
      <c r="G3613" s="23"/>
    </row>
    <row r="3614" spans="6:7">
      <c r="F3614" s="23"/>
      <c r="G3614" s="23"/>
    </row>
    <row r="3615" spans="6:7">
      <c r="F3615" s="23"/>
      <c r="G3615" s="23"/>
    </row>
    <row r="3616" spans="6:7">
      <c r="F3616" s="23"/>
      <c r="G3616" s="23"/>
    </row>
    <row r="3617" spans="6:7">
      <c r="F3617" s="23"/>
      <c r="G3617" s="23"/>
    </row>
    <row r="3618" spans="6:7">
      <c r="F3618" s="23"/>
      <c r="G3618" s="23"/>
    </row>
    <row r="3619" spans="6:7">
      <c r="F3619" s="23"/>
      <c r="G3619" s="23"/>
    </row>
    <row r="3620" spans="6:7">
      <c r="F3620" s="23"/>
      <c r="G3620" s="23"/>
    </row>
    <row r="3621" spans="6:7">
      <c r="F3621" s="23"/>
      <c r="G3621" s="23"/>
    </row>
    <row r="3622" spans="6:7">
      <c r="F3622" s="23"/>
      <c r="G3622" s="23"/>
    </row>
    <row r="3623" spans="6:7">
      <c r="F3623" s="23"/>
      <c r="G3623" s="23"/>
    </row>
    <row r="3624" spans="6:7">
      <c r="F3624" s="23"/>
      <c r="G3624" s="23"/>
    </row>
    <row r="3625" spans="6:7">
      <c r="F3625" s="23"/>
      <c r="G3625" s="23"/>
    </row>
    <row r="3626" spans="6:7">
      <c r="F3626" s="23"/>
      <c r="G3626" s="23"/>
    </row>
    <row r="3627" spans="6:7">
      <c r="F3627" s="23"/>
      <c r="G3627" s="23"/>
    </row>
    <row r="3628" spans="6:7">
      <c r="F3628" s="23"/>
      <c r="G3628" s="23"/>
    </row>
    <row r="3629" spans="6:7">
      <c r="F3629" s="23"/>
      <c r="G3629" s="23"/>
    </row>
    <row r="3630" spans="6:7">
      <c r="F3630" s="23"/>
      <c r="G3630" s="23"/>
    </row>
    <row r="3631" spans="6:7">
      <c r="F3631" s="23"/>
      <c r="G3631" s="23"/>
    </row>
    <row r="3632" spans="6:7">
      <c r="F3632" s="23"/>
      <c r="G3632" s="23"/>
    </row>
    <row r="3633" spans="6:7">
      <c r="F3633" s="23"/>
      <c r="G3633" s="23"/>
    </row>
    <row r="3634" spans="6:7">
      <c r="F3634" s="23"/>
      <c r="G3634" s="23"/>
    </row>
    <row r="3635" spans="6:7">
      <c r="F3635" s="23"/>
      <c r="G3635" s="23"/>
    </row>
    <row r="3636" spans="6:7">
      <c r="F3636" s="23"/>
      <c r="G3636" s="23"/>
    </row>
    <row r="3637" spans="6:7">
      <c r="F3637" s="23"/>
      <c r="G3637" s="23"/>
    </row>
    <row r="3638" spans="6:7">
      <c r="F3638" s="23"/>
      <c r="G3638" s="23"/>
    </row>
    <row r="3639" spans="6:7">
      <c r="F3639" s="23"/>
      <c r="G3639" s="23"/>
    </row>
    <row r="3640" spans="6:7">
      <c r="F3640" s="23"/>
      <c r="G3640" s="23"/>
    </row>
    <row r="3641" spans="6:7">
      <c r="F3641" s="23"/>
      <c r="G3641" s="23"/>
    </row>
    <row r="3642" spans="6:7">
      <c r="F3642" s="23"/>
      <c r="G3642" s="23"/>
    </row>
    <row r="3643" spans="6:7">
      <c r="F3643" s="23"/>
      <c r="G3643" s="23"/>
    </row>
    <row r="3644" spans="6:7">
      <c r="F3644" s="23"/>
      <c r="G3644" s="23"/>
    </row>
    <row r="3645" spans="6:7">
      <c r="F3645" s="23"/>
      <c r="G3645" s="23"/>
    </row>
    <row r="3646" spans="6:7">
      <c r="F3646" s="23"/>
      <c r="G3646" s="23"/>
    </row>
    <row r="3647" spans="6:7">
      <c r="F3647" s="23"/>
      <c r="G3647" s="23"/>
    </row>
    <row r="3648" spans="6:7">
      <c r="F3648" s="23"/>
      <c r="G3648" s="23"/>
    </row>
    <row r="3649" spans="6:7">
      <c r="F3649" s="23"/>
      <c r="G3649" s="23"/>
    </row>
    <row r="3650" spans="6:7">
      <c r="F3650" s="23"/>
      <c r="G3650" s="23"/>
    </row>
    <row r="3651" spans="6:7">
      <c r="F3651" s="23"/>
      <c r="G3651" s="23"/>
    </row>
    <row r="3652" spans="6:7">
      <c r="F3652" s="23"/>
      <c r="G3652" s="23"/>
    </row>
    <row r="3653" spans="6:7">
      <c r="F3653" s="23"/>
      <c r="G3653" s="23"/>
    </row>
    <row r="3654" spans="6:7">
      <c r="F3654" s="23"/>
      <c r="G3654" s="23"/>
    </row>
    <row r="3655" spans="6:7">
      <c r="F3655" s="23"/>
      <c r="G3655" s="23"/>
    </row>
    <row r="3656" spans="6:7">
      <c r="F3656" s="23"/>
      <c r="G3656" s="23"/>
    </row>
    <row r="3657" spans="6:7">
      <c r="F3657" s="23"/>
      <c r="G3657" s="23"/>
    </row>
    <row r="3658" spans="6:7">
      <c r="F3658" s="23"/>
      <c r="G3658" s="23"/>
    </row>
    <row r="3659" spans="6:7">
      <c r="F3659" s="23"/>
      <c r="G3659" s="23"/>
    </row>
    <row r="3660" spans="6:7">
      <c r="F3660" s="23"/>
      <c r="G3660" s="23"/>
    </row>
    <row r="3661" spans="6:7">
      <c r="F3661" s="23"/>
      <c r="G3661" s="23"/>
    </row>
    <row r="3662" spans="6:7">
      <c r="F3662" s="23"/>
      <c r="G3662" s="23"/>
    </row>
    <row r="3663" spans="6:7">
      <c r="F3663" s="23"/>
      <c r="G3663" s="23"/>
    </row>
    <row r="3664" spans="6:7">
      <c r="F3664" s="23"/>
      <c r="G3664" s="23"/>
    </row>
    <row r="3665" spans="6:7">
      <c r="F3665" s="23"/>
      <c r="G3665" s="23"/>
    </row>
    <row r="3666" spans="6:7">
      <c r="F3666" s="23"/>
      <c r="G3666" s="23"/>
    </row>
    <row r="3667" spans="6:7">
      <c r="F3667" s="23"/>
      <c r="G3667" s="23"/>
    </row>
    <row r="3668" spans="6:7">
      <c r="F3668" s="23"/>
      <c r="G3668" s="23"/>
    </row>
    <row r="3669" spans="6:7">
      <c r="F3669" s="23"/>
      <c r="G3669" s="23"/>
    </row>
    <row r="3670" spans="6:7">
      <c r="F3670" s="23"/>
      <c r="G3670" s="23"/>
    </row>
    <row r="3671" spans="6:7">
      <c r="F3671" s="23"/>
      <c r="G3671" s="23"/>
    </row>
    <row r="3672" spans="6:7">
      <c r="F3672" s="23"/>
      <c r="G3672" s="23"/>
    </row>
    <row r="3673" spans="6:7">
      <c r="F3673" s="23"/>
      <c r="G3673" s="23"/>
    </row>
    <row r="3674" spans="6:7">
      <c r="F3674" s="23"/>
      <c r="G3674" s="23"/>
    </row>
    <row r="3675" spans="6:7">
      <c r="F3675" s="23"/>
      <c r="G3675" s="23"/>
    </row>
    <row r="3676" spans="6:7">
      <c r="F3676" s="23"/>
      <c r="G3676" s="23"/>
    </row>
    <row r="3677" spans="6:7">
      <c r="F3677" s="23"/>
      <c r="G3677" s="23"/>
    </row>
    <row r="3678" spans="6:7">
      <c r="F3678" s="23"/>
      <c r="G3678" s="23"/>
    </row>
    <row r="3679" spans="6:7">
      <c r="F3679" s="23"/>
      <c r="G3679" s="23"/>
    </row>
    <row r="3680" spans="6:7">
      <c r="F3680" s="23"/>
      <c r="G3680" s="23"/>
    </row>
    <row r="3681" spans="6:7">
      <c r="F3681" s="23"/>
      <c r="G3681" s="23"/>
    </row>
    <row r="3682" spans="6:7">
      <c r="F3682" s="23"/>
      <c r="G3682" s="23"/>
    </row>
    <row r="3683" spans="6:7">
      <c r="F3683" s="23"/>
      <c r="G3683" s="23"/>
    </row>
    <row r="3684" spans="6:7">
      <c r="F3684" s="23"/>
      <c r="G3684" s="23"/>
    </row>
    <row r="3685" spans="6:7">
      <c r="F3685" s="23"/>
      <c r="G3685" s="23"/>
    </row>
    <row r="3686" spans="6:7">
      <c r="F3686" s="23"/>
      <c r="G3686" s="23"/>
    </row>
    <row r="3687" spans="6:7">
      <c r="F3687" s="23"/>
      <c r="G3687" s="23"/>
    </row>
    <row r="3688" spans="6:7">
      <c r="F3688" s="23"/>
      <c r="G3688" s="23"/>
    </row>
    <row r="3689" spans="6:7">
      <c r="F3689" s="23"/>
      <c r="G3689" s="23"/>
    </row>
    <row r="3690" spans="6:7">
      <c r="F3690" s="23"/>
      <c r="G3690" s="23"/>
    </row>
    <row r="3691" spans="6:7">
      <c r="F3691" s="23"/>
      <c r="G3691" s="23"/>
    </row>
    <row r="3692" spans="6:7">
      <c r="F3692" s="23"/>
      <c r="G3692" s="23"/>
    </row>
    <row r="3693" spans="6:7">
      <c r="F3693" s="23"/>
      <c r="G3693" s="23"/>
    </row>
    <row r="3694" spans="6:7">
      <c r="F3694" s="23"/>
      <c r="G3694" s="23"/>
    </row>
    <row r="3695" spans="6:7">
      <c r="F3695" s="23"/>
      <c r="G3695" s="23"/>
    </row>
    <row r="3696" spans="6:7">
      <c r="F3696" s="23"/>
      <c r="G3696" s="23"/>
    </row>
    <row r="3697" spans="6:7">
      <c r="F3697" s="23"/>
      <c r="G3697" s="23"/>
    </row>
    <row r="3698" spans="6:7">
      <c r="F3698" s="23"/>
      <c r="G3698" s="23"/>
    </row>
    <row r="3699" spans="6:7">
      <c r="F3699" s="23"/>
      <c r="G3699" s="23"/>
    </row>
    <row r="3700" spans="6:7">
      <c r="F3700" s="23"/>
      <c r="G3700" s="23"/>
    </row>
    <row r="3701" spans="6:7">
      <c r="F3701" s="23"/>
      <c r="G3701" s="23"/>
    </row>
    <row r="3702" spans="6:7">
      <c r="F3702" s="23"/>
      <c r="G3702" s="23"/>
    </row>
    <row r="3703" spans="6:7">
      <c r="F3703" s="23"/>
      <c r="G3703" s="23"/>
    </row>
    <row r="3704" spans="6:7">
      <c r="F3704" s="23"/>
      <c r="G3704" s="23"/>
    </row>
    <row r="3705" spans="6:7">
      <c r="F3705" s="23"/>
      <c r="G3705" s="23"/>
    </row>
    <row r="3706" spans="6:7">
      <c r="F3706" s="23"/>
      <c r="G3706" s="23"/>
    </row>
    <row r="3707" spans="6:7">
      <c r="F3707" s="23"/>
      <c r="G3707" s="23"/>
    </row>
    <row r="3708" spans="6:7">
      <c r="F3708" s="23"/>
      <c r="G3708" s="23"/>
    </row>
    <row r="3709" spans="6:7">
      <c r="F3709" s="23"/>
      <c r="G3709" s="23"/>
    </row>
    <row r="3710" spans="6:7">
      <c r="F3710" s="23"/>
      <c r="G3710" s="23"/>
    </row>
    <row r="3711" spans="6:7">
      <c r="F3711" s="23"/>
      <c r="G3711" s="23"/>
    </row>
    <row r="3712" spans="6:7">
      <c r="F3712" s="23"/>
      <c r="G3712" s="23"/>
    </row>
    <row r="3713" spans="6:7">
      <c r="F3713" s="23"/>
      <c r="G3713" s="23"/>
    </row>
    <row r="3714" spans="6:7">
      <c r="F3714" s="23"/>
      <c r="G3714" s="23"/>
    </row>
    <row r="3715" spans="6:7">
      <c r="F3715" s="23"/>
      <c r="G3715" s="23"/>
    </row>
    <row r="3716" spans="6:7">
      <c r="F3716" s="23"/>
      <c r="G3716" s="23"/>
    </row>
    <row r="3717" spans="6:7">
      <c r="F3717" s="23"/>
      <c r="G3717" s="23"/>
    </row>
    <row r="3718" spans="6:7">
      <c r="F3718" s="23"/>
      <c r="G3718" s="23"/>
    </row>
    <row r="3719" spans="6:7">
      <c r="F3719" s="23"/>
      <c r="G3719" s="23"/>
    </row>
    <row r="3720" spans="6:7">
      <c r="F3720" s="23"/>
      <c r="G3720" s="23"/>
    </row>
    <row r="3721" spans="6:7">
      <c r="F3721" s="23"/>
      <c r="G3721" s="23"/>
    </row>
    <row r="3722" spans="6:7">
      <c r="F3722" s="23"/>
      <c r="G3722" s="23"/>
    </row>
    <row r="3723" spans="6:7">
      <c r="F3723" s="23"/>
      <c r="G3723" s="23"/>
    </row>
    <row r="3724" spans="6:7">
      <c r="F3724" s="23"/>
      <c r="G3724" s="23"/>
    </row>
    <row r="3725" spans="6:7">
      <c r="F3725" s="23"/>
      <c r="G3725" s="23"/>
    </row>
    <row r="3726" spans="6:7">
      <c r="F3726" s="23"/>
      <c r="G3726" s="23"/>
    </row>
    <row r="3727" spans="6:7">
      <c r="F3727" s="23"/>
      <c r="G3727" s="23"/>
    </row>
    <row r="3728" spans="6:7">
      <c r="F3728" s="23"/>
      <c r="G3728" s="23"/>
    </row>
    <row r="3729" spans="6:7">
      <c r="F3729" s="23"/>
      <c r="G3729" s="23"/>
    </row>
    <row r="3730" spans="6:7">
      <c r="F3730" s="23"/>
      <c r="G3730" s="23"/>
    </row>
    <row r="3731" spans="6:7">
      <c r="F3731" s="23"/>
      <c r="G3731" s="23"/>
    </row>
    <row r="3732" spans="6:7">
      <c r="F3732" s="23"/>
      <c r="G3732" s="23"/>
    </row>
    <row r="3733" spans="6:7">
      <c r="F3733" s="23"/>
      <c r="G3733" s="23"/>
    </row>
    <row r="3734" spans="6:7">
      <c r="F3734" s="23"/>
      <c r="G3734" s="23"/>
    </row>
    <row r="3735" spans="6:7">
      <c r="F3735" s="23"/>
      <c r="G3735" s="23"/>
    </row>
    <row r="3736" spans="6:7">
      <c r="F3736" s="23"/>
      <c r="G3736" s="23"/>
    </row>
    <row r="3737" spans="6:7">
      <c r="F3737" s="23"/>
      <c r="G3737" s="23"/>
    </row>
    <row r="3738" spans="6:7">
      <c r="F3738" s="23"/>
      <c r="G3738" s="23"/>
    </row>
    <row r="3739" spans="6:7">
      <c r="F3739" s="23"/>
      <c r="G3739" s="23"/>
    </row>
    <row r="3740" spans="6:7">
      <c r="F3740" s="23"/>
      <c r="G3740" s="23"/>
    </row>
    <row r="3741" spans="6:7">
      <c r="F3741" s="23"/>
      <c r="G3741" s="23"/>
    </row>
    <row r="3742" spans="6:7">
      <c r="F3742" s="23"/>
      <c r="G3742" s="23"/>
    </row>
    <row r="3743" spans="6:7">
      <c r="F3743" s="23"/>
      <c r="G3743" s="23"/>
    </row>
    <row r="3744" spans="6:7">
      <c r="F3744" s="23"/>
      <c r="G3744" s="23"/>
    </row>
    <row r="3745" spans="6:7">
      <c r="F3745" s="23"/>
      <c r="G3745" s="23"/>
    </row>
    <row r="3746" spans="6:7">
      <c r="F3746" s="23"/>
      <c r="G3746" s="23"/>
    </row>
    <row r="3747" spans="6:7">
      <c r="F3747" s="23"/>
      <c r="G3747" s="23"/>
    </row>
    <row r="3748" spans="6:7">
      <c r="F3748" s="23"/>
      <c r="G3748" s="23"/>
    </row>
    <row r="3749" spans="6:7">
      <c r="F3749" s="23"/>
      <c r="G3749" s="23"/>
    </row>
    <row r="3750" spans="6:7">
      <c r="F3750" s="23"/>
      <c r="G3750" s="23"/>
    </row>
    <row r="3751" spans="6:7">
      <c r="F3751" s="23"/>
      <c r="G3751" s="23"/>
    </row>
    <row r="3752" spans="6:7">
      <c r="F3752" s="23"/>
      <c r="G3752" s="23"/>
    </row>
    <row r="3753" spans="6:7">
      <c r="F3753" s="23"/>
      <c r="G3753" s="23"/>
    </row>
    <row r="3754" spans="6:7">
      <c r="F3754" s="23"/>
      <c r="G3754" s="23"/>
    </row>
    <row r="3755" spans="6:7">
      <c r="F3755" s="23"/>
      <c r="G3755" s="23"/>
    </row>
    <row r="3756" spans="6:7">
      <c r="F3756" s="23"/>
      <c r="G3756" s="23"/>
    </row>
    <row r="3757" spans="6:7">
      <c r="F3757" s="23"/>
      <c r="G3757" s="23"/>
    </row>
    <row r="3758" spans="6:7">
      <c r="F3758" s="23"/>
      <c r="G3758" s="23"/>
    </row>
    <row r="3759" spans="6:7">
      <c r="F3759" s="23"/>
      <c r="G3759" s="23"/>
    </row>
    <row r="3760" spans="6:7">
      <c r="F3760" s="23"/>
      <c r="G3760" s="23"/>
    </row>
    <row r="3761" spans="6:7">
      <c r="F3761" s="23"/>
      <c r="G3761" s="23"/>
    </row>
    <row r="3762" spans="6:7">
      <c r="F3762" s="23"/>
      <c r="G3762" s="23"/>
    </row>
    <row r="3763" spans="6:7">
      <c r="F3763" s="23"/>
      <c r="G3763" s="23"/>
    </row>
    <row r="3764" spans="6:7">
      <c r="F3764" s="23"/>
      <c r="G3764" s="23"/>
    </row>
    <row r="3765" spans="6:7">
      <c r="F3765" s="23"/>
      <c r="G3765" s="23"/>
    </row>
    <row r="3766" spans="6:7">
      <c r="F3766" s="23"/>
      <c r="G3766" s="23"/>
    </row>
    <row r="3767" spans="6:7">
      <c r="F3767" s="23"/>
      <c r="G3767" s="23"/>
    </row>
    <row r="3768" spans="6:7">
      <c r="F3768" s="23"/>
      <c r="G3768" s="23"/>
    </row>
    <row r="3769" spans="6:7">
      <c r="F3769" s="23"/>
      <c r="G3769" s="23"/>
    </row>
    <row r="3770" spans="6:7">
      <c r="F3770" s="23"/>
      <c r="G3770" s="23"/>
    </row>
    <row r="3771" spans="6:7">
      <c r="F3771" s="23"/>
      <c r="G3771" s="23"/>
    </row>
    <row r="3772" spans="6:7">
      <c r="F3772" s="23"/>
      <c r="G3772" s="23"/>
    </row>
    <row r="3773" spans="6:7">
      <c r="F3773" s="23"/>
      <c r="G3773" s="23"/>
    </row>
    <row r="3774" spans="6:7">
      <c r="F3774" s="23"/>
      <c r="G3774" s="23"/>
    </row>
    <row r="3775" spans="6:7">
      <c r="F3775" s="23"/>
      <c r="G3775" s="23"/>
    </row>
    <row r="3776" spans="6:7">
      <c r="F3776" s="23"/>
      <c r="G3776" s="23"/>
    </row>
    <row r="3777" spans="6:7">
      <c r="F3777" s="23"/>
      <c r="G3777" s="23"/>
    </row>
    <row r="3778" spans="6:7">
      <c r="F3778" s="23"/>
      <c r="G3778" s="23"/>
    </row>
    <row r="3779" spans="6:7">
      <c r="F3779" s="23"/>
      <c r="G3779" s="23"/>
    </row>
    <row r="3780" spans="6:7">
      <c r="F3780" s="23"/>
      <c r="G3780" s="23"/>
    </row>
    <row r="3781" spans="6:7">
      <c r="F3781" s="23"/>
      <c r="G3781" s="23"/>
    </row>
    <row r="3782" spans="6:7">
      <c r="F3782" s="23"/>
      <c r="G3782" s="23"/>
    </row>
    <row r="3783" spans="6:7">
      <c r="F3783" s="23"/>
      <c r="G3783" s="23"/>
    </row>
    <row r="3784" spans="6:7">
      <c r="F3784" s="23"/>
      <c r="G3784" s="23"/>
    </row>
    <row r="3785" spans="6:7">
      <c r="F3785" s="23"/>
      <c r="G3785" s="23"/>
    </row>
    <row r="3786" spans="6:7">
      <c r="F3786" s="23"/>
      <c r="G3786" s="23"/>
    </row>
    <row r="3787" spans="6:7">
      <c r="F3787" s="23"/>
      <c r="G3787" s="23"/>
    </row>
    <row r="3788" spans="6:7">
      <c r="F3788" s="23"/>
      <c r="G3788" s="23"/>
    </row>
    <row r="3789" spans="6:7">
      <c r="F3789" s="23"/>
      <c r="G3789" s="23"/>
    </row>
    <row r="3790" spans="6:7">
      <c r="F3790" s="23"/>
      <c r="G3790" s="23"/>
    </row>
    <row r="3791" spans="6:7">
      <c r="F3791" s="23"/>
      <c r="G3791" s="23"/>
    </row>
    <row r="3792" spans="6:7">
      <c r="F3792" s="23"/>
      <c r="G3792" s="23"/>
    </row>
    <row r="3793" spans="6:7">
      <c r="F3793" s="23"/>
      <c r="G3793" s="23"/>
    </row>
    <row r="3794" spans="6:7">
      <c r="F3794" s="23"/>
      <c r="G3794" s="23"/>
    </row>
    <row r="3795" spans="6:7">
      <c r="F3795" s="23"/>
      <c r="G3795" s="23"/>
    </row>
    <row r="3796" spans="6:7">
      <c r="F3796" s="23"/>
      <c r="G3796" s="23"/>
    </row>
    <row r="3797" spans="6:7">
      <c r="F3797" s="23"/>
      <c r="G3797" s="23"/>
    </row>
    <row r="3798" spans="6:7">
      <c r="F3798" s="23"/>
      <c r="G3798" s="23"/>
    </row>
    <row r="3799" spans="6:7">
      <c r="F3799" s="23"/>
      <c r="G3799" s="23"/>
    </row>
    <row r="3800" spans="6:7">
      <c r="F3800" s="23"/>
      <c r="G3800" s="23"/>
    </row>
    <row r="3801" spans="6:7">
      <c r="F3801" s="23"/>
      <c r="G3801" s="23"/>
    </row>
    <row r="3802" spans="6:7">
      <c r="F3802" s="23"/>
      <c r="G3802" s="23"/>
    </row>
    <row r="3803" spans="6:7">
      <c r="F3803" s="23"/>
      <c r="G3803" s="23"/>
    </row>
    <row r="3804" spans="6:7">
      <c r="F3804" s="23"/>
      <c r="G3804" s="23"/>
    </row>
    <row r="3805" spans="6:7">
      <c r="F3805" s="23"/>
      <c r="G3805" s="23"/>
    </row>
    <row r="3806" spans="6:7">
      <c r="F3806" s="23"/>
      <c r="G3806" s="23"/>
    </row>
    <row r="3807" spans="6:7">
      <c r="F3807" s="23"/>
      <c r="G3807" s="23"/>
    </row>
    <row r="3808" spans="6:7">
      <c r="F3808" s="23"/>
      <c r="G3808" s="23"/>
    </row>
    <row r="3809" spans="6:7">
      <c r="F3809" s="23"/>
      <c r="G3809" s="23"/>
    </row>
    <row r="3810" spans="6:7">
      <c r="F3810" s="23"/>
      <c r="G3810" s="23"/>
    </row>
    <row r="3811" spans="6:7">
      <c r="F3811" s="23"/>
      <c r="G3811" s="23"/>
    </row>
    <row r="3812" spans="6:7">
      <c r="F3812" s="23"/>
      <c r="G3812" s="23"/>
    </row>
    <row r="3813" spans="6:7">
      <c r="F3813" s="23"/>
      <c r="G3813" s="23"/>
    </row>
    <row r="3814" spans="6:7">
      <c r="F3814" s="23"/>
      <c r="G3814" s="23"/>
    </row>
    <row r="3815" spans="6:7">
      <c r="F3815" s="23"/>
      <c r="G3815" s="23"/>
    </row>
    <row r="3816" spans="6:7">
      <c r="F3816" s="23"/>
      <c r="G3816" s="23"/>
    </row>
    <row r="3817" spans="6:7">
      <c r="F3817" s="23"/>
      <c r="G3817" s="23"/>
    </row>
    <row r="3818" spans="6:7">
      <c r="F3818" s="23"/>
      <c r="G3818" s="23"/>
    </row>
    <row r="3819" spans="6:7">
      <c r="F3819" s="23"/>
      <c r="G3819" s="23"/>
    </row>
    <row r="3820" spans="6:7">
      <c r="F3820" s="23"/>
      <c r="G3820" s="23"/>
    </row>
    <row r="3821" spans="6:7">
      <c r="F3821" s="23"/>
      <c r="G3821" s="23"/>
    </row>
    <row r="3822" spans="6:7">
      <c r="F3822" s="23"/>
      <c r="G3822" s="23"/>
    </row>
    <row r="3823" spans="6:7">
      <c r="F3823" s="23"/>
      <c r="G3823" s="23"/>
    </row>
    <row r="3824" spans="6:7">
      <c r="F3824" s="23"/>
      <c r="G3824" s="23"/>
    </row>
    <row r="3825" spans="6:7">
      <c r="F3825" s="23"/>
      <c r="G3825" s="23"/>
    </row>
    <row r="3826" spans="6:7">
      <c r="F3826" s="23"/>
      <c r="G3826" s="23"/>
    </row>
    <row r="3827" spans="6:7">
      <c r="F3827" s="23"/>
      <c r="G3827" s="23"/>
    </row>
    <row r="3828" spans="6:7">
      <c r="F3828" s="23"/>
      <c r="G3828" s="23"/>
    </row>
    <row r="3829" spans="6:7">
      <c r="F3829" s="23"/>
      <c r="G3829" s="23"/>
    </row>
    <row r="3830" spans="6:7">
      <c r="F3830" s="23"/>
      <c r="G3830" s="23"/>
    </row>
    <row r="3831" spans="6:7">
      <c r="F3831" s="23"/>
      <c r="G3831" s="23"/>
    </row>
    <row r="3832" spans="6:7">
      <c r="F3832" s="23"/>
      <c r="G3832" s="23"/>
    </row>
    <row r="3833" spans="6:7">
      <c r="F3833" s="23"/>
      <c r="G3833" s="23"/>
    </row>
    <row r="3834" spans="6:7">
      <c r="F3834" s="23"/>
      <c r="G3834" s="23"/>
    </row>
    <row r="3835" spans="6:7">
      <c r="F3835" s="23"/>
      <c r="G3835" s="23"/>
    </row>
    <row r="3836" spans="6:7">
      <c r="F3836" s="23"/>
      <c r="G3836" s="23"/>
    </row>
    <row r="3837" spans="6:7">
      <c r="F3837" s="23"/>
      <c r="G3837" s="23"/>
    </row>
    <row r="3838" spans="6:7">
      <c r="F3838" s="23"/>
      <c r="G3838" s="23"/>
    </row>
    <row r="3839" spans="6:7">
      <c r="F3839" s="23"/>
      <c r="G3839" s="23"/>
    </row>
    <row r="3840" spans="6:7">
      <c r="F3840" s="23"/>
      <c r="G3840" s="23"/>
    </row>
    <row r="3841" spans="6:7">
      <c r="F3841" s="23"/>
      <c r="G3841" s="23"/>
    </row>
    <row r="3842" spans="6:7">
      <c r="F3842" s="23"/>
      <c r="G3842" s="23"/>
    </row>
    <row r="3843" spans="6:7">
      <c r="F3843" s="23"/>
      <c r="G3843" s="23"/>
    </row>
    <row r="3844" spans="6:7">
      <c r="F3844" s="23"/>
      <c r="G3844" s="23"/>
    </row>
    <row r="3845" spans="6:7">
      <c r="F3845" s="23"/>
      <c r="G3845" s="23"/>
    </row>
    <row r="3846" spans="6:7">
      <c r="F3846" s="23"/>
      <c r="G3846" s="23"/>
    </row>
    <row r="3847" spans="6:7">
      <c r="F3847" s="23"/>
      <c r="G3847" s="23"/>
    </row>
    <row r="3848" spans="6:7">
      <c r="F3848" s="23"/>
      <c r="G3848" s="23"/>
    </row>
    <row r="3849" spans="6:7">
      <c r="F3849" s="23"/>
      <c r="G3849" s="23"/>
    </row>
    <row r="3850" spans="6:7">
      <c r="F3850" s="23"/>
      <c r="G3850" s="23"/>
    </row>
    <row r="3851" spans="6:7">
      <c r="F3851" s="23"/>
      <c r="G3851" s="23"/>
    </row>
    <row r="3852" spans="6:7">
      <c r="F3852" s="23"/>
      <c r="G3852" s="23"/>
    </row>
    <row r="3853" spans="6:7">
      <c r="F3853" s="23"/>
      <c r="G3853" s="23"/>
    </row>
    <row r="3854" spans="6:7">
      <c r="F3854" s="23"/>
      <c r="G3854" s="23"/>
    </row>
    <row r="3855" spans="6:7">
      <c r="F3855" s="23"/>
      <c r="G3855" s="23"/>
    </row>
    <row r="3856" spans="6:7">
      <c r="F3856" s="23"/>
      <c r="G3856" s="23"/>
    </row>
    <row r="3857" spans="6:7">
      <c r="F3857" s="23"/>
      <c r="G3857" s="23"/>
    </row>
    <row r="3858" spans="6:7">
      <c r="F3858" s="23"/>
      <c r="G3858" s="23"/>
    </row>
    <row r="3859" spans="6:7">
      <c r="F3859" s="23"/>
      <c r="G3859" s="23"/>
    </row>
    <row r="3860" spans="6:7">
      <c r="F3860" s="23"/>
      <c r="G3860" s="23"/>
    </row>
    <row r="3861" spans="6:7">
      <c r="F3861" s="23"/>
      <c r="G3861" s="23"/>
    </row>
    <row r="3862" spans="6:7">
      <c r="F3862" s="23"/>
      <c r="G3862" s="23"/>
    </row>
    <row r="3863" spans="6:7">
      <c r="F3863" s="23"/>
      <c r="G3863" s="23"/>
    </row>
    <row r="3864" spans="6:7">
      <c r="F3864" s="23"/>
      <c r="G3864" s="23"/>
    </row>
    <row r="3865" spans="6:7">
      <c r="F3865" s="23"/>
      <c r="G3865" s="23"/>
    </row>
    <row r="3866" spans="6:7">
      <c r="F3866" s="23"/>
      <c r="G3866" s="23"/>
    </row>
    <row r="3867" spans="6:7">
      <c r="F3867" s="23"/>
      <c r="G3867" s="23"/>
    </row>
    <row r="3868" spans="6:7">
      <c r="F3868" s="23"/>
      <c r="G3868" s="23"/>
    </row>
    <row r="3869" spans="6:7">
      <c r="F3869" s="23"/>
      <c r="G3869" s="23"/>
    </row>
    <row r="3870" spans="6:7">
      <c r="F3870" s="23"/>
      <c r="G3870" s="23"/>
    </row>
    <row r="3871" spans="6:7">
      <c r="F3871" s="23"/>
      <c r="G3871" s="23"/>
    </row>
    <row r="3872" spans="6:7">
      <c r="F3872" s="23"/>
      <c r="G3872" s="23"/>
    </row>
    <row r="3873" spans="6:7">
      <c r="F3873" s="23"/>
      <c r="G3873" s="23"/>
    </row>
    <row r="3874" spans="6:7">
      <c r="F3874" s="23"/>
      <c r="G3874" s="23"/>
    </row>
    <row r="3875" spans="6:7">
      <c r="F3875" s="23"/>
      <c r="G3875" s="23"/>
    </row>
    <row r="3876" spans="6:7">
      <c r="F3876" s="23"/>
      <c r="G3876" s="23"/>
    </row>
    <row r="3877" spans="6:7">
      <c r="F3877" s="23"/>
      <c r="G3877" s="23"/>
    </row>
    <row r="3878" spans="6:7">
      <c r="F3878" s="23"/>
      <c r="G3878" s="23"/>
    </row>
    <row r="3879" spans="6:7">
      <c r="F3879" s="23"/>
      <c r="G3879" s="23"/>
    </row>
    <row r="3880" spans="6:7">
      <c r="F3880" s="23"/>
      <c r="G3880" s="23"/>
    </row>
    <row r="3881" spans="6:7">
      <c r="F3881" s="23"/>
      <c r="G3881" s="23"/>
    </row>
    <row r="3882" spans="6:7">
      <c r="F3882" s="23"/>
      <c r="G3882" s="23"/>
    </row>
    <row r="3883" spans="6:7">
      <c r="F3883" s="23"/>
      <c r="G3883" s="23"/>
    </row>
    <row r="3884" spans="6:7">
      <c r="F3884" s="23"/>
      <c r="G3884" s="23"/>
    </row>
    <row r="3885" spans="6:7">
      <c r="F3885" s="23"/>
      <c r="G3885" s="23"/>
    </row>
    <row r="3886" spans="6:7">
      <c r="F3886" s="23"/>
      <c r="G3886" s="23"/>
    </row>
    <row r="3887" spans="6:7">
      <c r="F3887" s="23"/>
      <c r="G3887" s="23"/>
    </row>
    <row r="3888" spans="6:7">
      <c r="F3888" s="23"/>
      <c r="G3888" s="23"/>
    </row>
    <row r="3889" spans="6:7">
      <c r="F3889" s="23"/>
      <c r="G3889" s="23"/>
    </row>
    <row r="3890" spans="6:7">
      <c r="F3890" s="23"/>
      <c r="G3890" s="23"/>
    </row>
    <row r="3891" spans="6:7">
      <c r="F3891" s="23"/>
      <c r="G3891" s="23"/>
    </row>
    <row r="3892" spans="6:7">
      <c r="F3892" s="23"/>
      <c r="G3892" s="23"/>
    </row>
    <row r="3893" spans="6:7">
      <c r="F3893" s="23"/>
      <c r="G3893" s="23"/>
    </row>
    <row r="3894" spans="6:7">
      <c r="F3894" s="23"/>
      <c r="G3894" s="23"/>
    </row>
    <row r="3895" spans="6:7">
      <c r="F3895" s="23"/>
      <c r="G3895" s="23"/>
    </row>
    <row r="3896" spans="6:7">
      <c r="F3896" s="23"/>
      <c r="G3896" s="23"/>
    </row>
    <row r="3897" spans="6:7">
      <c r="F3897" s="23"/>
      <c r="G3897" s="23"/>
    </row>
    <row r="3898" spans="6:7">
      <c r="F3898" s="23"/>
      <c r="G3898" s="23"/>
    </row>
    <row r="3899" spans="6:7">
      <c r="F3899" s="23"/>
      <c r="G3899" s="23"/>
    </row>
    <row r="3900" spans="6:7">
      <c r="F3900" s="23"/>
      <c r="G3900" s="23"/>
    </row>
    <row r="3901" spans="6:7">
      <c r="F3901" s="23"/>
      <c r="G3901" s="23"/>
    </row>
    <row r="3902" spans="6:7">
      <c r="F3902" s="23"/>
      <c r="G3902" s="23"/>
    </row>
    <row r="3903" spans="6:7">
      <c r="F3903" s="23"/>
      <c r="G3903" s="23"/>
    </row>
    <row r="3904" spans="6:7">
      <c r="F3904" s="23"/>
      <c r="G3904" s="23"/>
    </row>
    <row r="3905" spans="6:7">
      <c r="F3905" s="23"/>
      <c r="G3905" s="23"/>
    </row>
    <row r="3906" spans="6:7">
      <c r="F3906" s="23"/>
      <c r="G3906" s="23"/>
    </row>
    <row r="3907" spans="6:7">
      <c r="F3907" s="23"/>
      <c r="G3907" s="23"/>
    </row>
    <row r="3908" spans="6:7">
      <c r="F3908" s="23"/>
      <c r="G3908" s="23"/>
    </row>
    <row r="3909" spans="6:7">
      <c r="F3909" s="23"/>
      <c r="G3909" s="23"/>
    </row>
    <row r="3910" spans="6:7">
      <c r="F3910" s="23"/>
      <c r="G3910" s="23"/>
    </row>
    <row r="3911" spans="6:7">
      <c r="F3911" s="23"/>
      <c r="G3911" s="23"/>
    </row>
    <row r="3912" spans="6:7">
      <c r="F3912" s="23"/>
      <c r="G3912" s="23"/>
    </row>
    <row r="3913" spans="6:7">
      <c r="F3913" s="23"/>
      <c r="G3913" s="23"/>
    </row>
    <row r="3914" spans="6:7">
      <c r="F3914" s="23"/>
      <c r="G3914" s="23"/>
    </row>
    <row r="3915" spans="6:7">
      <c r="F3915" s="23"/>
      <c r="G3915" s="23"/>
    </row>
    <row r="3916" spans="6:7">
      <c r="F3916" s="23"/>
      <c r="G3916" s="23"/>
    </row>
    <row r="3917" spans="6:7">
      <c r="F3917" s="23"/>
      <c r="G3917" s="23"/>
    </row>
    <row r="3918" spans="6:7">
      <c r="F3918" s="23"/>
      <c r="G3918" s="23"/>
    </row>
    <row r="3919" spans="6:7">
      <c r="F3919" s="23"/>
      <c r="G3919" s="23"/>
    </row>
    <row r="3920" spans="6:7">
      <c r="F3920" s="23"/>
      <c r="G3920" s="23"/>
    </row>
    <row r="3921" spans="6:7">
      <c r="F3921" s="23"/>
      <c r="G3921" s="23"/>
    </row>
    <row r="3922" spans="6:7">
      <c r="F3922" s="23"/>
      <c r="G3922" s="23"/>
    </row>
    <row r="3923" spans="6:7">
      <c r="F3923" s="23"/>
      <c r="G3923" s="23"/>
    </row>
    <row r="3924" spans="6:7">
      <c r="F3924" s="23"/>
      <c r="G3924" s="23"/>
    </row>
    <row r="3925" spans="6:7">
      <c r="F3925" s="23"/>
      <c r="G3925" s="23"/>
    </row>
    <row r="3926" spans="6:7">
      <c r="F3926" s="23"/>
      <c r="G3926" s="23"/>
    </row>
    <row r="3927" spans="6:7">
      <c r="F3927" s="23"/>
      <c r="G3927" s="23"/>
    </row>
    <row r="3928" spans="6:7">
      <c r="F3928" s="23"/>
      <c r="G3928" s="23"/>
    </row>
    <row r="3929" spans="6:7">
      <c r="F3929" s="23"/>
      <c r="G3929" s="23"/>
    </row>
    <row r="3930" spans="6:7">
      <c r="F3930" s="23"/>
      <c r="G3930" s="23"/>
    </row>
    <row r="3931" spans="6:7">
      <c r="F3931" s="23"/>
      <c r="G3931" s="23"/>
    </row>
    <row r="3932" spans="6:7">
      <c r="F3932" s="23"/>
      <c r="G3932" s="23"/>
    </row>
    <row r="3933" spans="6:7">
      <c r="F3933" s="23"/>
      <c r="G3933" s="23"/>
    </row>
    <row r="3934" spans="6:7">
      <c r="F3934" s="23"/>
      <c r="G3934" s="23"/>
    </row>
    <row r="3935" spans="6:7">
      <c r="F3935" s="23"/>
      <c r="G3935" s="23"/>
    </row>
    <row r="3936" spans="6:7">
      <c r="F3936" s="23"/>
      <c r="G3936" s="23"/>
    </row>
    <row r="3937" spans="6:7">
      <c r="F3937" s="23"/>
      <c r="G3937" s="23"/>
    </row>
    <row r="3938" spans="6:7">
      <c r="F3938" s="23"/>
      <c r="G3938" s="23"/>
    </row>
    <row r="3939" spans="6:7">
      <c r="F3939" s="23"/>
      <c r="G3939" s="23"/>
    </row>
    <row r="3940" spans="6:7">
      <c r="F3940" s="23"/>
      <c r="G3940" s="23"/>
    </row>
    <row r="3941" spans="6:7">
      <c r="F3941" s="23"/>
      <c r="G3941" s="23"/>
    </row>
    <row r="3942" spans="6:7">
      <c r="F3942" s="23"/>
      <c r="G3942" s="23"/>
    </row>
    <row r="3943" spans="6:7">
      <c r="F3943" s="23"/>
      <c r="G3943" s="23"/>
    </row>
    <row r="3944" spans="6:7">
      <c r="F3944" s="23"/>
      <c r="G3944" s="23"/>
    </row>
    <row r="3945" spans="6:7">
      <c r="F3945" s="23"/>
      <c r="G3945" s="23"/>
    </row>
    <row r="3946" spans="6:7">
      <c r="F3946" s="23"/>
      <c r="G3946" s="23"/>
    </row>
    <row r="3947" spans="6:7">
      <c r="F3947" s="23"/>
      <c r="G3947" s="23"/>
    </row>
    <row r="3948" spans="6:7">
      <c r="F3948" s="23"/>
      <c r="G3948" s="23"/>
    </row>
    <row r="3949" spans="6:7">
      <c r="F3949" s="23"/>
      <c r="G3949" s="23"/>
    </row>
    <row r="3950" spans="6:7">
      <c r="F3950" s="23"/>
      <c r="G3950" s="23"/>
    </row>
    <row r="3951" spans="6:7">
      <c r="F3951" s="23"/>
      <c r="G3951" s="23"/>
    </row>
    <row r="3952" spans="6:7">
      <c r="F3952" s="23"/>
      <c r="G3952" s="23"/>
    </row>
    <row r="3953" spans="6:7">
      <c r="F3953" s="23"/>
      <c r="G3953" s="23"/>
    </row>
    <row r="3954" spans="6:7">
      <c r="F3954" s="23"/>
      <c r="G3954" s="23"/>
    </row>
    <row r="3955" spans="6:7">
      <c r="F3955" s="23"/>
      <c r="G3955" s="23"/>
    </row>
    <row r="3956" spans="6:7">
      <c r="F3956" s="23"/>
      <c r="G3956" s="23"/>
    </row>
    <row r="3957" spans="6:7">
      <c r="F3957" s="23"/>
      <c r="G3957" s="23"/>
    </row>
    <row r="3958" spans="6:7">
      <c r="F3958" s="23"/>
      <c r="G3958" s="23"/>
    </row>
    <row r="3959" spans="6:7">
      <c r="F3959" s="23"/>
      <c r="G3959" s="23"/>
    </row>
    <row r="3960" spans="6:7">
      <c r="F3960" s="23"/>
      <c r="G3960" s="23"/>
    </row>
    <row r="3961" spans="6:7">
      <c r="F3961" s="23"/>
      <c r="G3961" s="23"/>
    </row>
    <row r="3962" spans="6:7">
      <c r="F3962" s="23"/>
      <c r="G3962" s="23"/>
    </row>
    <row r="3963" spans="6:7">
      <c r="F3963" s="23"/>
      <c r="G3963" s="23"/>
    </row>
    <row r="3964" spans="6:7">
      <c r="F3964" s="23"/>
      <c r="G3964" s="23"/>
    </row>
    <row r="3965" spans="6:7">
      <c r="F3965" s="23"/>
      <c r="G3965" s="23"/>
    </row>
    <row r="3966" spans="6:7">
      <c r="F3966" s="23"/>
      <c r="G3966" s="23"/>
    </row>
    <row r="3967" spans="6:7">
      <c r="F3967" s="23"/>
      <c r="G3967" s="23"/>
    </row>
    <row r="3968" spans="6:7">
      <c r="F3968" s="23"/>
      <c r="G3968" s="23"/>
    </row>
    <row r="3969" spans="6:7">
      <c r="F3969" s="23"/>
      <c r="G3969" s="23"/>
    </row>
    <row r="3970" spans="6:7">
      <c r="F3970" s="23"/>
      <c r="G3970" s="23"/>
    </row>
    <row r="3971" spans="6:7">
      <c r="F3971" s="23"/>
      <c r="G3971" s="23"/>
    </row>
    <row r="3972" spans="6:7">
      <c r="F3972" s="23"/>
      <c r="G3972" s="23"/>
    </row>
    <row r="3973" spans="6:7">
      <c r="F3973" s="23"/>
      <c r="G3973" s="23"/>
    </row>
    <row r="3974" spans="6:7">
      <c r="F3974" s="23"/>
      <c r="G3974" s="23"/>
    </row>
    <row r="3975" spans="6:7">
      <c r="F3975" s="23"/>
      <c r="G3975" s="23"/>
    </row>
    <row r="3976" spans="6:7">
      <c r="F3976" s="23"/>
      <c r="G3976" s="23"/>
    </row>
    <row r="3977" spans="6:7">
      <c r="F3977" s="23"/>
      <c r="G3977" s="23"/>
    </row>
    <row r="3978" spans="6:7">
      <c r="F3978" s="23"/>
      <c r="G3978" s="23"/>
    </row>
    <row r="3979" spans="6:7">
      <c r="F3979" s="23"/>
      <c r="G3979" s="23"/>
    </row>
    <row r="3980" spans="6:7">
      <c r="F3980" s="23"/>
      <c r="G3980" s="23"/>
    </row>
    <row r="3981" spans="6:7">
      <c r="F3981" s="23"/>
      <c r="G3981" s="23"/>
    </row>
    <row r="3982" spans="6:7">
      <c r="F3982" s="23"/>
      <c r="G3982" s="23"/>
    </row>
    <row r="3983" spans="6:7">
      <c r="F3983" s="23"/>
      <c r="G3983" s="23"/>
    </row>
    <row r="3984" spans="6:7">
      <c r="F3984" s="23"/>
      <c r="G3984" s="23"/>
    </row>
    <row r="3985" spans="6:7">
      <c r="F3985" s="23"/>
      <c r="G3985" s="23"/>
    </row>
    <row r="3986" spans="6:7">
      <c r="F3986" s="23"/>
      <c r="G3986" s="23"/>
    </row>
    <row r="3987" spans="6:7">
      <c r="F3987" s="23"/>
      <c r="G3987" s="23"/>
    </row>
    <row r="3988" spans="6:7">
      <c r="F3988" s="23"/>
      <c r="G3988" s="23"/>
    </row>
    <row r="3989" spans="6:7">
      <c r="F3989" s="23"/>
      <c r="G3989" s="23"/>
    </row>
    <row r="3990" spans="6:7">
      <c r="F3990" s="23"/>
      <c r="G3990" s="23"/>
    </row>
    <row r="3991" spans="6:7">
      <c r="F3991" s="23"/>
      <c r="G3991" s="23"/>
    </row>
    <row r="3992" spans="6:7">
      <c r="F3992" s="23"/>
      <c r="G3992" s="23"/>
    </row>
    <row r="3993" spans="6:7">
      <c r="F3993" s="23"/>
      <c r="G3993" s="23"/>
    </row>
    <row r="3994" spans="6:7">
      <c r="F3994" s="23"/>
      <c r="G3994" s="23"/>
    </row>
    <row r="3995" spans="6:7">
      <c r="F3995" s="23"/>
      <c r="G3995" s="23"/>
    </row>
    <row r="3996" spans="6:7">
      <c r="F3996" s="23"/>
      <c r="G3996" s="23"/>
    </row>
    <row r="3997" spans="6:7">
      <c r="F3997" s="23"/>
      <c r="G3997" s="23"/>
    </row>
    <row r="3998" spans="6:7">
      <c r="F3998" s="23"/>
      <c r="G3998" s="23"/>
    </row>
    <row r="3999" spans="6:7">
      <c r="F3999" s="23"/>
      <c r="G3999" s="23"/>
    </row>
    <row r="4000" spans="6:7">
      <c r="F4000" s="23"/>
      <c r="G4000" s="23"/>
    </row>
    <row r="4001" spans="6:7">
      <c r="F4001" s="23"/>
      <c r="G4001" s="23"/>
    </row>
    <row r="4002" spans="6:7">
      <c r="F4002" s="23"/>
      <c r="G4002" s="23"/>
    </row>
    <row r="4003" spans="6:7">
      <c r="F4003" s="23"/>
      <c r="G4003" s="23"/>
    </row>
    <row r="4004" spans="6:7">
      <c r="F4004" s="23"/>
      <c r="G4004" s="23"/>
    </row>
    <row r="4005" spans="6:7">
      <c r="F4005" s="23"/>
      <c r="G4005" s="23"/>
    </row>
    <row r="4006" spans="6:7">
      <c r="F4006" s="23"/>
      <c r="G4006" s="23"/>
    </row>
    <row r="4007" spans="6:7">
      <c r="F4007" s="23"/>
      <c r="G4007" s="23"/>
    </row>
    <row r="4008" spans="6:7">
      <c r="F4008" s="23"/>
      <c r="G4008" s="23"/>
    </row>
    <row r="4009" spans="6:7">
      <c r="F4009" s="23"/>
      <c r="G4009" s="23"/>
    </row>
    <row r="4010" spans="6:7">
      <c r="F4010" s="23"/>
      <c r="G4010" s="23"/>
    </row>
    <row r="4011" spans="6:7">
      <c r="F4011" s="23"/>
      <c r="G4011" s="23"/>
    </row>
    <row r="4012" spans="6:7">
      <c r="F4012" s="23"/>
      <c r="G4012" s="23"/>
    </row>
    <row r="4013" spans="6:7">
      <c r="F4013" s="23"/>
      <c r="G4013" s="23"/>
    </row>
    <row r="4014" spans="6:7">
      <c r="F4014" s="23"/>
      <c r="G4014" s="23"/>
    </row>
    <row r="4015" spans="6:7">
      <c r="F4015" s="23"/>
      <c r="G4015" s="23"/>
    </row>
    <row r="4016" spans="6:7">
      <c r="F4016" s="23"/>
      <c r="G4016" s="23"/>
    </row>
    <row r="4017" spans="6:7">
      <c r="F4017" s="23"/>
      <c r="G4017" s="23"/>
    </row>
    <row r="4018" spans="6:7">
      <c r="F4018" s="23"/>
      <c r="G4018" s="23"/>
    </row>
    <row r="4019" spans="6:7">
      <c r="F4019" s="23"/>
      <c r="G4019" s="23"/>
    </row>
    <row r="4020" spans="6:7">
      <c r="F4020" s="23"/>
      <c r="G4020" s="23"/>
    </row>
    <row r="4021" spans="6:7">
      <c r="F4021" s="23"/>
      <c r="G4021" s="23"/>
    </row>
    <row r="4022" spans="6:7">
      <c r="F4022" s="23"/>
      <c r="G4022" s="23"/>
    </row>
    <row r="4023" spans="6:7">
      <c r="F4023" s="23"/>
      <c r="G4023" s="23"/>
    </row>
    <row r="4024" spans="6:7">
      <c r="F4024" s="23"/>
      <c r="G4024" s="23"/>
    </row>
    <row r="4025" spans="6:7">
      <c r="F4025" s="23"/>
      <c r="G4025" s="23"/>
    </row>
    <row r="4026" spans="6:7">
      <c r="F4026" s="23"/>
      <c r="G4026" s="23"/>
    </row>
    <row r="4027" spans="6:7">
      <c r="F4027" s="23"/>
      <c r="G4027" s="23"/>
    </row>
    <row r="4028" spans="6:7">
      <c r="F4028" s="23"/>
      <c r="G4028" s="23"/>
    </row>
    <row r="4029" spans="6:7">
      <c r="F4029" s="23"/>
      <c r="G4029" s="23"/>
    </row>
    <row r="4030" spans="6:7">
      <c r="F4030" s="23"/>
      <c r="G4030" s="23"/>
    </row>
    <row r="4031" spans="6:7">
      <c r="F4031" s="23"/>
      <c r="G4031" s="23"/>
    </row>
    <row r="4032" spans="6:7">
      <c r="F4032" s="23"/>
      <c r="G4032" s="23"/>
    </row>
    <row r="4033" spans="6:7">
      <c r="F4033" s="23"/>
      <c r="G4033" s="23"/>
    </row>
    <row r="4034" spans="6:7">
      <c r="F4034" s="23"/>
      <c r="G4034" s="23"/>
    </row>
    <row r="4035" spans="6:7">
      <c r="F4035" s="23"/>
      <c r="G4035" s="23"/>
    </row>
    <row r="4036" spans="6:7">
      <c r="F4036" s="23"/>
      <c r="G4036" s="23"/>
    </row>
    <row r="4037" spans="6:7">
      <c r="F4037" s="23"/>
      <c r="G4037" s="23"/>
    </row>
    <row r="4038" spans="6:7">
      <c r="F4038" s="23"/>
      <c r="G4038" s="23"/>
    </row>
    <row r="4039" spans="6:7">
      <c r="F4039" s="23"/>
      <c r="G4039" s="23"/>
    </row>
    <row r="4040" spans="6:7">
      <c r="F4040" s="23"/>
      <c r="G4040" s="23"/>
    </row>
    <row r="4041" spans="6:7">
      <c r="F4041" s="23"/>
      <c r="G4041" s="23"/>
    </row>
    <row r="4042" spans="6:7">
      <c r="F4042" s="23"/>
      <c r="G4042" s="23"/>
    </row>
    <row r="4043" spans="6:7">
      <c r="F4043" s="23"/>
      <c r="G4043" s="23"/>
    </row>
    <row r="4044" spans="6:7">
      <c r="F4044" s="23"/>
      <c r="G4044" s="23"/>
    </row>
    <row r="4045" spans="6:7">
      <c r="F4045" s="23"/>
      <c r="G4045" s="23"/>
    </row>
    <row r="4046" spans="6:7">
      <c r="F4046" s="23"/>
      <c r="G4046" s="23"/>
    </row>
    <row r="4047" spans="6:7">
      <c r="F4047" s="23"/>
      <c r="G4047" s="23"/>
    </row>
    <row r="4048" spans="6:7">
      <c r="F4048" s="23"/>
      <c r="G4048" s="23"/>
    </row>
    <row r="4049" spans="6:7">
      <c r="F4049" s="23"/>
      <c r="G4049" s="23"/>
    </row>
    <row r="4050" spans="6:7">
      <c r="F4050" s="23"/>
      <c r="G4050" s="23"/>
    </row>
    <row r="4051" spans="6:7">
      <c r="F4051" s="23"/>
      <c r="G4051" s="23"/>
    </row>
    <row r="4052" spans="6:7">
      <c r="F4052" s="23"/>
      <c r="G4052" s="23"/>
    </row>
    <row r="4053" spans="6:7">
      <c r="F4053" s="23"/>
      <c r="G4053" s="23"/>
    </row>
    <row r="4054" spans="6:7">
      <c r="F4054" s="23"/>
      <c r="G4054" s="23"/>
    </row>
    <row r="4055" spans="6:7">
      <c r="F4055" s="23"/>
      <c r="G4055" s="23"/>
    </row>
    <row r="4056" spans="6:7">
      <c r="F4056" s="23"/>
      <c r="G4056" s="23"/>
    </row>
    <row r="4057" spans="6:7">
      <c r="F4057" s="23"/>
      <c r="G4057" s="23"/>
    </row>
    <row r="4058" spans="6:7">
      <c r="F4058" s="23"/>
      <c r="G4058" s="23"/>
    </row>
    <row r="4059" spans="6:7">
      <c r="F4059" s="23"/>
      <c r="G4059" s="23"/>
    </row>
    <row r="4060" spans="6:7">
      <c r="F4060" s="23"/>
      <c r="G4060" s="23"/>
    </row>
    <row r="4061" spans="6:7">
      <c r="F4061" s="23"/>
      <c r="G4061" s="23"/>
    </row>
    <row r="4062" spans="6:7">
      <c r="F4062" s="23"/>
      <c r="G4062" s="23"/>
    </row>
    <row r="4063" spans="6:7">
      <c r="F4063" s="23"/>
      <c r="G4063" s="23"/>
    </row>
    <row r="4064" spans="6:7">
      <c r="F4064" s="23"/>
      <c r="G4064" s="23"/>
    </row>
    <row r="4065" spans="6:7">
      <c r="F4065" s="23"/>
      <c r="G4065" s="23"/>
    </row>
    <row r="4066" spans="6:7">
      <c r="F4066" s="23"/>
      <c r="G4066" s="23"/>
    </row>
    <row r="4067" spans="6:7">
      <c r="F4067" s="23"/>
      <c r="G4067" s="23"/>
    </row>
    <row r="4068" spans="6:7">
      <c r="F4068" s="23"/>
      <c r="G4068" s="23"/>
    </row>
    <row r="4069" spans="6:7">
      <c r="F4069" s="23"/>
      <c r="G4069" s="23"/>
    </row>
    <row r="4070" spans="6:7">
      <c r="F4070" s="23"/>
      <c r="G4070" s="23"/>
    </row>
    <row r="4071" spans="6:7">
      <c r="F4071" s="23"/>
      <c r="G4071" s="23"/>
    </row>
    <row r="4072" spans="6:7">
      <c r="F4072" s="23"/>
      <c r="G4072" s="23"/>
    </row>
    <row r="4073" spans="6:7">
      <c r="F4073" s="23"/>
      <c r="G4073" s="23"/>
    </row>
    <row r="4074" spans="6:7">
      <c r="F4074" s="23"/>
      <c r="G4074" s="23"/>
    </row>
    <row r="4075" spans="6:7">
      <c r="F4075" s="23"/>
      <c r="G4075" s="23"/>
    </row>
    <row r="4076" spans="6:7">
      <c r="F4076" s="23"/>
      <c r="G4076" s="23"/>
    </row>
    <row r="4077" spans="6:7">
      <c r="F4077" s="23"/>
      <c r="G4077" s="23"/>
    </row>
    <row r="4078" spans="6:7">
      <c r="F4078" s="23"/>
      <c r="G4078" s="23"/>
    </row>
    <row r="4079" spans="6:7">
      <c r="F4079" s="23"/>
      <c r="G4079" s="23"/>
    </row>
    <row r="4080" spans="6:7">
      <c r="F4080" s="23"/>
      <c r="G4080" s="23"/>
    </row>
    <row r="4081" spans="6:7">
      <c r="F4081" s="23"/>
      <c r="G4081" s="23"/>
    </row>
    <row r="4082" spans="6:7">
      <c r="F4082" s="23"/>
      <c r="G4082" s="23"/>
    </row>
    <row r="4083" spans="6:7">
      <c r="F4083" s="23"/>
      <c r="G4083" s="23"/>
    </row>
    <row r="4084" spans="6:7">
      <c r="F4084" s="23"/>
      <c r="G4084" s="23"/>
    </row>
    <row r="4085" spans="6:7">
      <c r="F4085" s="23"/>
      <c r="G4085" s="23"/>
    </row>
    <row r="4086" spans="6:7">
      <c r="F4086" s="23"/>
      <c r="G4086" s="23"/>
    </row>
    <row r="4087" spans="6:7">
      <c r="F4087" s="23"/>
      <c r="G4087" s="23"/>
    </row>
    <row r="4088" spans="6:7">
      <c r="F4088" s="23"/>
      <c r="G4088" s="23"/>
    </row>
    <row r="4089" spans="6:7">
      <c r="F4089" s="23"/>
      <c r="G4089" s="23"/>
    </row>
    <row r="4090" spans="6:7">
      <c r="F4090" s="23"/>
      <c r="G4090" s="23"/>
    </row>
    <row r="4091" spans="6:7">
      <c r="F4091" s="23"/>
      <c r="G4091" s="23"/>
    </row>
    <row r="4092" spans="6:7">
      <c r="F4092" s="23"/>
      <c r="G4092" s="23"/>
    </row>
    <row r="4093" spans="6:7">
      <c r="F4093" s="23"/>
      <c r="G4093" s="23"/>
    </row>
    <row r="4094" spans="6:7">
      <c r="F4094" s="23"/>
      <c r="G4094" s="23"/>
    </row>
    <row r="4095" spans="6:7">
      <c r="F4095" s="23"/>
      <c r="G4095" s="23"/>
    </row>
    <row r="4096" spans="6:7">
      <c r="F4096" s="23"/>
      <c r="G4096" s="23"/>
    </row>
    <row r="4097" spans="6:7">
      <c r="F4097" s="23"/>
      <c r="G4097" s="23"/>
    </row>
    <row r="4098" spans="6:7">
      <c r="F4098" s="23"/>
      <c r="G4098" s="23"/>
    </row>
    <row r="4099" spans="6:7">
      <c r="F4099" s="23"/>
      <c r="G4099" s="23"/>
    </row>
    <row r="4100" spans="6:7">
      <c r="F4100" s="23"/>
      <c r="G4100" s="23"/>
    </row>
    <row r="4101" spans="6:7">
      <c r="F4101" s="23"/>
      <c r="G4101" s="23"/>
    </row>
    <row r="4102" spans="6:7">
      <c r="F4102" s="23"/>
      <c r="G4102" s="23"/>
    </row>
    <row r="4103" spans="6:7">
      <c r="F4103" s="23"/>
      <c r="G4103" s="23"/>
    </row>
    <row r="4104" spans="6:7">
      <c r="F4104" s="23"/>
      <c r="G4104" s="23"/>
    </row>
    <row r="4105" spans="6:7">
      <c r="F4105" s="23"/>
      <c r="G4105" s="23"/>
    </row>
    <row r="4106" spans="6:7">
      <c r="F4106" s="23"/>
      <c r="G4106" s="23"/>
    </row>
    <row r="4107" spans="6:7">
      <c r="F4107" s="23"/>
      <c r="G4107" s="23"/>
    </row>
    <row r="4108" spans="6:7">
      <c r="F4108" s="23"/>
      <c r="G4108" s="23"/>
    </row>
    <row r="4109" spans="6:7">
      <c r="F4109" s="23"/>
      <c r="G4109" s="23"/>
    </row>
    <row r="4110" spans="6:7">
      <c r="F4110" s="23"/>
      <c r="G4110" s="23"/>
    </row>
    <row r="4111" spans="6:7">
      <c r="F4111" s="23"/>
      <c r="G4111" s="23"/>
    </row>
    <row r="4112" spans="6:7">
      <c r="F4112" s="23"/>
      <c r="G4112" s="23"/>
    </row>
    <row r="4113" spans="6:7">
      <c r="F4113" s="23"/>
      <c r="G4113" s="23"/>
    </row>
    <row r="4114" spans="6:7">
      <c r="F4114" s="23"/>
      <c r="G4114" s="23"/>
    </row>
    <row r="4115" spans="6:7">
      <c r="F4115" s="23"/>
      <c r="G4115" s="23"/>
    </row>
    <row r="4116" spans="6:7">
      <c r="F4116" s="23"/>
      <c r="G4116" s="23"/>
    </row>
    <row r="4117" spans="6:7">
      <c r="F4117" s="23"/>
      <c r="G4117" s="23"/>
    </row>
    <row r="4118" spans="6:7">
      <c r="F4118" s="23"/>
      <c r="G4118" s="23"/>
    </row>
    <row r="4119" spans="6:7">
      <c r="F4119" s="23"/>
      <c r="G4119" s="23"/>
    </row>
    <row r="4120" spans="6:7">
      <c r="F4120" s="23"/>
      <c r="G4120" s="23"/>
    </row>
    <row r="4121" spans="6:7">
      <c r="F4121" s="23"/>
      <c r="G4121" s="23"/>
    </row>
    <row r="4122" spans="6:7">
      <c r="F4122" s="23"/>
      <c r="G4122" s="23"/>
    </row>
    <row r="4123" spans="6:7">
      <c r="F4123" s="23"/>
      <c r="G4123" s="23"/>
    </row>
    <row r="4124" spans="6:7">
      <c r="F4124" s="23"/>
      <c r="G4124" s="23"/>
    </row>
    <row r="4125" spans="6:7">
      <c r="F4125" s="23"/>
      <c r="G4125" s="23"/>
    </row>
    <row r="4126" spans="6:7">
      <c r="F4126" s="23"/>
      <c r="G4126" s="23"/>
    </row>
    <row r="4127" spans="6:7">
      <c r="F4127" s="23"/>
      <c r="G4127" s="23"/>
    </row>
    <row r="4128" spans="6:7">
      <c r="F4128" s="23"/>
      <c r="G4128" s="23"/>
    </row>
    <row r="4129" spans="6:7">
      <c r="F4129" s="23"/>
      <c r="G4129" s="23"/>
    </row>
    <row r="4130" spans="6:7">
      <c r="F4130" s="23"/>
      <c r="G4130" s="23"/>
    </row>
    <row r="4131" spans="6:7">
      <c r="F4131" s="23"/>
      <c r="G4131" s="23"/>
    </row>
    <row r="4132" spans="6:7">
      <c r="F4132" s="23"/>
      <c r="G4132" s="23"/>
    </row>
    <row r="4133" spans="6:7">
      <c r="F4133" s="23"/>
      <c r="G4133" s="23"/>
    </row>
    <row r="4134" spans="6:7">
      <c r="F4134" s="23"/>
      <c r="G4134" s="23"/>
    </row>
    <row r="4135" spans="6:7">
      <c r="F4135" s="23"/>
      <c r="G4135" s="23"/>
    </row>
    <row r="4136" spans="6:7">
      <c r="F4136" s="23"/>
      <c r="G4136" s="23"/>
    </row>
    <row r="4137" spans="6:7">
      <c r="F4137" s="23"/>
      <c r="G4137" s="23"/>
    </row>
    <row r="4138" spans="6:7">
      <c r="F4138" s="23"/>
      <c r="G4138" s="23"/>
    </row>
    <row r="4139" spans="6:7">
      <c r="F4139" s="23"/>
      <c r="G4139" s="23"/>
    </row>
    <row r="4140" spans="6:7">
      <c r="F4140" s="23"/>
      <c r="G4140" s="23"/>
    </row>
    <row r="4141" spans="6:7">
      <c r="F4141" s="23"/>
      <c r="G4141" s="23"/>
    </row>
    <row r="4142" spans="6:7">
      <c r="F4142" s="23"/>
      <c r="G4142" s="23"/>
    </row>
    <row r="4143" spans="6:7">
      <c r="F4143" s="23"/>
      <c r="G4143" s="23"/>
    </row>
    <row r="4144" spans="6:7">
      <c r="F4144" s="23"/>
      <c r="G4144" s="23"/>
    </row>
    <row r="4145" spans="6:7">
      <c r="F4145" s="23"/>
      <c r="G4145" s="23"/>
    </row>
    <row r="4146" spans="6:7">
      <c r="F4146" s="23"/>
      <c r="G4146" s="23"/>
    </row>
    <row r="4147" spans="6:7">
      <c r="F4147" s="23"/>
      <c r="G4147" s="23"/>
    </row>
    <row r="4148" spans="6:7">
      <c r="F4148" s="23"/>
      <c r="G4148" s="23"/>
    </row>
    <row r="4149" spans="6:7">
      <c r="F4149" s="23"/>
      <c r="G4149" s="23"/>
    </row>
    <row r="4150" spans="6:7">
      <c r="F4150" s="23"/>
      <c r="G4150" s="23"/>
    </row>
    <row r="4151" spans="6:7">
      <c r="F4151" s="23"/>
      <c r="G4151" s="23"/>
    </row>
    <row r="4152" spans="6:7">
      <c r="F4152" s="23"/>
      <c r="G4152" s="23"/>
    </row>
    <row r="4153" spans="6:7">
      <c r="F4153" s="23"/>
      <c r="G4153" s="23"/>
    </row>
    <row r="4154" spans="6:7">
      <c r="F4154" s="23"/>
      <c r="G4154" s="23"/>
    </row>
    <row r="4155" spans="6:7">
      <c r="F4155" s="23"/>
      <c r="G4155" s="23"/>
    </row>
    <row r="4156" spans="6:7">
      <c r="F4156" s="23"/>
      <c r="G4156" s="23"/>
    </row>
    <row r="4157" spans="6:7">
      <c r="F4157" s="23"/>
      <c r="G4157" s="23"/>
    </row>
    <row r="4158" spans="6:7">
      <c r="F4158" s="23"/>
      <c r="G4158" s="23"/>
    </row>
    <row r="4159" spans="6:7">
      <c r="F4159" s="23"/>
      <c r="G4159" s="23"/>
    </row>
    <row r="4160" spans="6:7">
      <c r="F4160" s="23"/>
      <c r="G4160" s="23"/>
    </row>
    <row r="4161" spans="6:7">
      <c r="F4161" s="23"/>
      <c r="G4161" s="23"/>
    </row>
    <row r="4162" spans="6:7">
      <c r="F4162" s="23"/>
      <c r="G4162" s="23"/>
    </row>
    <row r="4163" spans="6:7">
      <c r="F4163" s="23"/>
      <c r="G4163" s="23"/>
    </row>
    <row r="4164" spans="6:7">
      <c r="F4164" s="23"/>
      <c r="G4164" s="23"/>
    </row>
    <row r="4165" spans="6:7">
      <c r="F4165" s="23"/>
      <c r="G4165" s="23"/>
    </row>
    <row r="4166" spans="6:7">
      <c r="F4166" s="23"/>
      <c r="G4166" s="23"/>
    </row>
    <row r="4167" spans="6:7">
      <c r="F4167" s="23"/>
      <c r="G4167" s="23"/>
    </row>
    <row r="4168" spans="6:7">
      <c r="F4168" s="23"/>
      <c r="G4168" s="23"/>
    </row>
    <row r="4169" spans="6:7">
      <c r="F4169" s="23"/>
      <c r="G4169" s="23"/>
    </row>
    <row r="4170" spans="6:7">
      <c r="F4170" s="23"/>
      <c r="G4170" s="23"/>
    </row>
    <row r="4171" spans="6:7">
      <c r="F4171" s="23"/>
      <c r="G4171" s="23"/>
    </row>
    <row r="4172" spans="6:7">
      <c r="F4172" s="23"/>
      <c r="G4172" s="23"/>
    </row>
    <row r="4173" spans="6:7">
      <c r="F4173" s="23"/>
      <c r="G4173" s="23"/>
    </row>
    <row r="4174" spans="6:7">
      <c r="F4174" s="23"/>
      <c r="G4174" s="23"/>
    </row>
    <row r="4175" spans="6:7">
      <c r="F4175" s="23"/>
      <c r="G4175" s="23"/>
    </row>
    <row r="4176" spans="6:7">
      <c r="F4176" s="23"/>
      <c r="G4176" s="23"/>
    </row>
    <row r="4177" spans="6:7">
      <c r="F4177" s="23"/>
      <c r="G4177" s="23"/>
    </row>
    <row r="4178" spans="6:7">
      <c r="F4178" s="23"/>
      <c r="G4178" s="23"/>
    </row>
    <row r="4179" spans="6:7">
      <c r="F4179" s="23"/>
      <c r="G4179" s="23"/>
    </row>
    <row r="4180" spans="6:7">
      <c r="F4180" s="23"/>
      <c r="G4180" s="23"/>
    </row>
    <row r="4181" spans="6:7">
      <c r="F4181" s="23"/>
      <c r="G4181" s="23"/>
    </row>
    <row r="4182" spans="6:7">
      <c r="F4182" s="23"/>
      <c r="G4182" s="23"/>
    </row>
    <row r="4183" spans="6:7">
      <c r="F4183" s="23"/>
      <c r="G4183" s="23"/>
    </row>
    <row r="4184" spans="6:7">
      <c r="F4184" s="23"/>
      <c r="G4184" s="23"/>
    </row>
    <row r="4185" spans="6:7">
      <c r="F4185" s="23"/>
      <c r="G4185" s="23"/>
    </row>
    <row r="4186" spans="6:7">
      <c r="F4186" s="23"/>
      <c r="G4186" s="23"/>
    </row>
    <row r="4187" spans="6:7">
      <c r="F4187" s="23"/>
      <c r="G4187" s="23"/>
    </row>
    <row r="4188" spans="6:7">
      <c r="F4188" s="23"/>
      <c r="G4188" s="23"/>
    </row>
    <row r="4189" spans="6:7">
      <c r="F4189" s="23"/>
      <c r="G4189" s="23"/>
    </row>
    <row r="4190" spans="6:7">
      <c r="F4190" s="23"/>
      <c r="G4190" s="23"/>
    </row>
    <row r="4191" spans="6:7">
      <c r="F4191" s="23"/>
      <c r="G4191" s="23"/>
    </row>
    <row r="4192" spans="6:7">
      <c r="F4192" s="23"/>
      <c r="G4192" s="23"/>
    </row>
    <row r="4193" spans="6:7">
      <c r="F4193" s="23"/>
      <c r="G4193" s="23"/>
    </row>
    <row r="4194" spans="6:7">
      <c r="F4194" s="23"/>
      <c r="G4194" s="23"/>
    </row>
    <row r="4195" spans="6:7">
      <c r="F4195" s="23"/>
      <c r="G4195" s="23"/>
    </row>
    <row r="4196" spans="6:7">
      <c r="F4196" s="23"/>
      <c r="G4196" s="23"/>
    </row>
    <row r="4197" spans="6:7">
      <c r="F4197" s="23"/>
      <c r="G4197" s="23"/>
    </row>
    <row r="4198" spans="6:7">
      <c r="F4198" s="23"/>
      <c r="G4198" s="23"/>
    </row>
    <row r="4199" spans="6:7">
      <c r="F4199" s="23"/>
      <c r="G4199" s="23"/>
    </row>
    <row r="4200" spans="6:7">
      <c r="F4200" s="23"/>
      <c r="G4200" s="23"/>
    </row>
    <row r="4201" spans="6:7">
      <c r="F4201" s="23"/>
      <c r="G4201" s="23"/>
    </row>
    <row r="4202" spans="6:7">
      <c r="F4202" s="23"/>
      <c r="G4202" s="23"/>
    </row>
    <row r="4203" spans="6:7">
      <c r="F4203" s="23"/>
      <c r="G4203" s="23"/>
    </row>
    <row r="4204" spans="6:7">
      <c r="F4204" s="23"/>
      <c r="G4204" s="23"/>
    </row>
    <row r="4205" spans="6:7">
      <c r="F4205" s="23"/>
      <c r="G4205" s="23"/>
    </row>
    <row r="4206" spans="6:7">
      <c r="F4206" s="23"/>
      <c r="G4206" s="23"/>
    </row>
    <row r="4207" spans="6:7">
      <c r="F4207" s="23"/>
      <c r="G4207" s="23"/>
    </row>
    <row r="4208" spans="6:7">
      <c r="F4208" s="23"/>
      <c r="G4208" s="23"/>
    </row>
    <row r="4209" spans="6:7">
      <c r="F4209" s="23"/>
      <c r="G4209" s="23"/>
    </row>
    <row r="4210" spans="6:7">
      <c r="F4210" s="23"/>
      <c r="G4210" s="23"/>
    </row>
    <row r="4211" spans="6:7">
      <c r="F4211" s="23"/>
      <c r="G4211" s="23"/>
    </row>
    <row r="4212" spans="6:7">
      <c r="F4212" s="23"/>
      <c r="G4212" s="23"/>
    </row>
    <row r="4213" spans="6:7">
      <c r="F4213" s="23"/>
      <c r="G4213" s="23"/>
    </row>
    <row r="4214" spans="6:7">
      <c r="F4214" s="23"/>
      <c r="G4214" s="23"/>
    </row>
    <row r="4215" spans="6:7">
      <c r="F4215" s="23"/>
      <c r="G4215" s="23"/>
    </row>
    <row r="4216" spans="6:7">
      <c r="F4216" s="23"/>
      <c r="G4216" s="23"/>
    </row>
    <row r="4217" spans="6:7">
      <c r="F4217" s="23"/>
      <c r="G4217" s="23"/>
    </row>
    <row r="4218" spans="6:7">
      <c r="F4218" s="23"/>
      <c r="G4218" s="23"/>
    </row>
    <row r="4219" spans="6:7">
      <c r="F4219" s="23"/>
      <c r="G4219" s="23"/>
    </row>
    <row r="4220" spans="6:7">
      <c r="F4220" s="23"/>
      <c r="G4220" s="23"/>
    </row>
    <row r="4221" spans="6:7">
      <c r="F4221" s="23"/>
      <c r="G4221" s="23"/>
    </row>
    <row r="4222" spans="6:7">
      <c r="F4222" s="23"/>
      <c r="G4222" s="23"/>
    </row>
    <row r="4223" spans="6:7">
      <c r="F4223" s="23"/>
      <c r="G4223" s="23"/>
    </row>
    <row r="4224" spans="6:7">
      <c r="F4224" s="23"/>
      <c r="G4224" s="23"/>
    </row>
    <row r="4225" spans="6:7">
      <c r="F4225" s="23"/>
      <c r="G4225" s="23"/>
    </row>
    <row r="4226" spans="6:7">
      <c r="F4226" s="23"/>
      <c r="G4226" s="23"/>
    </row>
    <row r="4227" spans="6:7">
      <c r="F4227" s="23"/>
      <c r="G4227" s="23"/>
    </row>
    <row r="4228" spans="6:7">
      <c r="F4228" s="23"/>
      <c r="G4228" s="23"/>
    </row>
    <row r="4229" spans="6:7">
      <c r="F4229" s="23"/>
      <c r="G4229" s="23"/>
    </row>
    <row r="4230" spans="6:7">
      <c r="F4230" s="23"/>
      <c r="G4230" s="23"/>
    </row>
    <row r="4231" spans="6:7">
      <c r="F4231" s="23"/>
      <c r="G4231" s="23"/>
    </row>
    <row r="4232" spans="6:7">
      <c r="F4232" s="23"/>
      <c r="G4232" s="23"/>
    </row>
    <row r="4233" spans="6:7">
      <c r="F4233" s="23"/>
      <c r="G4233" s="23"/>
    </row>
    <row r="4234" spans="6:7">
      <c r="F4234" s="23"/>
      <c r="G4234" s="23"/>
    </row>
    <row r="4235" spans="6:7">
      <c r="F4235" s="23"/>
      <c r="G4235" s="23"/>
    </row>
    <row r="4236" spans="6:7">
      <c r="F4236" s="23"/>
      <c r="G4236" s="23"/>
    </row>
    <row r="4237" spans="6:7">
      <c r="F4237" s="23"/>
      <c r="G4237" s="23"/>
    </row>
    <row r="4238" spans="6:7">
      <c r="F4238" s="23"/>
      <c r="G4238" s="23"/>
    </row>
    <row r="4239" spans="6:7">
      <c r="F4239" s="23"/>
      <c r="G4239" s="23"/>
    </row>
    <row r="4240" spans="6:7">
      <c r="F4240" s="23"/>
      <c r="G4240" s="23"/>
    </row>
    <row r="4241" spans="6:7">
      <c r="F4241" s="23"/>
      <c r="G4241" s="23"/>
    </row>
    <row r="4242" spans="6:7">
      <c r="F4242" s="23"/>
      <c r="G4242" s="23"/>
    </row>
    <row r="4243" spans="6:7">
      <c r="F4243" s="23"/>
      <c r="G4243" s="23"/>
    </row>
    <row r="4244" spans="6:7">
      <c r="F4244" s="23"/>
      <c r="G4244" s="23"/>
    </row>
    <row r="4245" spans="6:7">
      <c r="F4245" s="23"/>
      <c r="G4245" s="23"/>
    </row>
    <row r="4246" spans="6:7">
      <c r="F4246" s="23"/>
      <c r="G4246" s="23"/>
    </row>
    <row r="4247" spans="6:7">
      <c r="F4247" s="23"/>
      <c r="G4247" s="23"/>
    </row>
    <row r="4248" spans="6:7">
      <c r="F4248" s="23"/>
      <c r="G4248" s="23"/>
    </row>
    <row r="4249" spans="6:7">
      <c r="F4249" s="23"/>
      <c r="G4249" s="23"/>
    </row>
    <row r="4250" spans="6:7">
      <c r="F4250" s="23"/>
      <c r="G4250" s="23"/>
    </row>
    <row r="4251" spans="6:7">
      <c r="F4251" s="23"/>
      <c r="G4251" s="23"/>
    </row>
    <row r="4252" spans="6:7">
      <c r="F4252" s="23"/>
      <c r="G4252" s="23"/>
    </row>
    <row r="4253" spans="6:7">
      <c r="F4253" s="23"/>
      <c r="G4253" s="23"/>
    </row>
    <row r="4254" spans="6:7">
      <c r="F4254" s="23"/>
      <c r="G4254" s="23"/>
    </row>
    <row r="4255" spans="6:7">
      <c r="F4255" s="23"/>
      <c r="G4255" s="23"/>
    </row>
    <row r="4256" spans="6:7">
      <c r="F4256" s="23"/>
      <c r="G4256" s="23"/>
    </row>
    <row r="4257" spans="6:7">
      <c r="F4257" s="23"/>
      <c r="G4257" s="23"/>
    </row>
    <row r="4258" spans="6:7">
      <c r="F4258" s="23"/>
      <c r="G4258" s="23"/>
    </row>
    <row r="4259" spans="6:7">
      <c r="F4259" s="23"/>
      <c r="G4259" s="23"/>
    </row>
    <row r="4260" spans="6:7">
      <c r="F4260" s="23"/>
      <c r="G4260" s="23"/>
    </row>
    <row r="4261" spans="6:7">
      <c r="F4261" s="23"/>
      <c r="G4261" s="23"/>
    </row>
    <row r="4262" spans="6:7">
      <c r="F4262" s="23"/>
      <c r="G4262" s="23"/>
    </row>
    <row r="4263" spans="6:7">
      <c r="F4263" s="23"/>
      <c r="G4263" s="23"/>
    </row>
    <row r="4264" spans="6:7">
      <c r="F4264" s="23"/>
      <c r="G4264" s="23"/>
    </row>
    <row r="4265" spans="6:7">
      <c r="F4265" s="23"/>
      <c r="G4265" s="23"/>
    </row>
    <row r="4266" spans="6:7">
      <c r="F4266" s="23"/>
      <c r="G4266" s="23"/>
    </row>
    <row r="4267" spans="6:7">
      <c r="F4267" s="23"/>
      <c r="G4267" s="23"/>
    </row>
    <row r="4268" spans="6:7">
      <c r="F4268" s="23"/>
      <c r="G4268" s="23"/>
    </row>
    <row r="4269" spans="6:7">
      <c r="F4269" s="23"/>
      <c r="G4269" s="23"/>
    </row>
    <row r="4270" spans="6:7">
      <c r="F4270" s="23"/>
      <c r="G4270" s="23"/>
    </row>
    <row r="4271" spans="6:7">
      <c r="F4271" s="23"/>
      <c r="G4271" s="23"/>
    </row>
    <row r="4272" spans="6:7">
      <c r="F4272" s="23"/>
      <c r="G4272" s="23"/>
    </row>
    <row r="4273" spans="6:7">
      <c r="F4273" s="23"/>
      <c r="G4273" s="23"/>
    </row>
    <row r="4274" spans="6:7">
      <c r="F4274" s="23"/>
      <c r="G4274" s="23"/>
    </row>
    <row r="4275" spans="6:7">
      <c r="F4275" s="23"/>
      <c r="G4275" s="23"/>
    </row>
    <row r="4276" spans="6:7">
      <c r="F4276" s="23"/>
      <c r="G4276" s="23"/>
    </row>
    <row r="4277" spans="6:7">
      <c r="F4277" s="23"/>
      <c r="G4277" s="23"/>
    </row>
    <row r="4278" spans="6:7">
      <c r="F4278" s="23"/>
      <c r="G4278" s="23"/>
    </row>
    <row r="4279" spans="6:7">
      <c r="F4279" s="23"/>
      <c r="G4279" s="23"/>
    </row>
    <row r="4280" spans="6:7">
      <c r="F4280" s="23"/>
      <c r="G4280" s="23"/>
    </row>
    <row r="4281" spans="6:7">
      <c r="F4281" s="23"/>
      <c r="G4281" s="23"/>
    </row>
    <row r="4282" spans="6:7">
      <c r="F4282" s="23"/>
      <c r="G4282" s="23"/>
    </row>
    <row r="4283" spans="6:7">
      <c r="F4283" s="23"/>
      <c r="G4283" s="23"/>
    </row>
    <row r="4284" spans="6:7">
      <c r="F4284" s="23"/>
      <c r="G4284" s="23"/>
    </row>
    <row r="4285" spans="6:7">
      <c r="F4285" s="23"/>
      <c r="G4285" s="23"/>
    </row>
    <row r="4286" spans="6:7">
      <c r="F4286" s="23"/>
      <c r="G4286" s="23"/>
    </row>
    <row r="4287" spans="6:7">
      <c r="F4287" s="23"/>
      <c r="G4287" s="23"/>
    </row>
    <row r="4288" spans="6:7">
      <c r="F4288" s="23"/>
      <c r="G4288" s="23"/>
    </row>
    <row r="4289" spans="6:7">
      <c r="F4289" s="23"/>
      <c r="G4289" s="23"/>
    </row>
    <row r="4290" spans="6:7">
      <c r="F4290" s="23"/>
      <c r="G4290" s="23"/>
    </row>
    <row r="4291" spans="6:7">
      <c r="F4291" s="23"/>
      <c r="G4291" s="23"/>
    </row>
    <row r="4292" spans="6:7">
      <c r="F4292" s="23"/>
      <c r="G4292" s="23"/>
    </row>
    <row r="4293" spans="6:7">
      <c r="F4293" s="23"/>
      <c r="G4293" s="23"/>
    </row>
    <row r="4294" spans="6:7">
      <c r="F4294" s="23"/>
      <c r="G4294" s="23"/>
    </row>
    <row r="4295" spans="6:7">
      <c r="F4295" s="23"/>
      <c r="G4295" s="23"/>
    </row>
    <row r="4296" spans="6:7">
      <c r="F4296" s="23"/>
      <c r="G4296" s="23"/>
    </row>
    <row r="4297" spans="6:7">
      <c r="F4297" s="23"/>
      <c r="G4297" s="23"/>
    </row>
    <row r="4298" spans="6:7">
      <c r="F4298" s="23"/>
      <c r="G4298" s="23"/>
    </row>
    <row r="4299" spans="6:7">
      <c r="F4299" s="23"/>
      <c r="G4299" s="23"/>
    </row>
    <row r="4300" spans="6:7">
      <c r="F4300" s="23"/>
      <c r="G4300" s="23"/>
    </row>
    <row r="4301" spans="6:7">
      <c r="F4301" s="23"/>
      <c r="G4301" s="23"/>
    </row>
    <row r="4302" spans="6:7">
      <c r="F4302" s="23"/>
      <c r="G4302" s="23"/>
    </row>
    <row r="4303" spans="6:7">
      <c r="F4303" s="23"/>
      <c r="G4303" s="23"/>
    </row>
    <row r="4304" spans="6:7">
      <c r="F4304" s="23"/>
      <c r="G4304" s="23"/>
    </row>
    <row r="4305" spans="6:7">
      <c r="F4305" s="23"/>
      <c r="G4305" s="23"/>
    </row>
    <row r="4306" spans="6:7">
      <c r="F4306" s="23"/>
      <c r="G4306" s="23"/>
    </row>
    <row r="4307" spans="6:7">
      <c r="F4307" s="23"/>
      <c r="G4307" s="23"/>
    </row>
    <row r="4308" spans="6:7">
      <c r="F4308" s="23"/>
      <c r="G4308" s="23"/>
    </row>
    <row r="4309" spans="6:7">
      <c r="F4309" s="23"/>
      <c r="G4309" s="23"/>
    </row>
    <row r="4310" spans="6:7">
      <c r="F4310" s="23"/>
      <c r="G4310" s="23"/>
    </row>
    <row r="4311" spans="6:7">
      <c r="F4311" s="23"/>
      <c r="G4311" s="23"/>
    </row>
    <row r="4312" spans="6:7">
      <c r="F4312" s="23"/>
      <c r="G4312" s="23"/>
    </row>
    <row r="4313" spans="6:7">
      <c r="F4313" s="23"/>
      <c r="G4313" s="23"/>
    </row>
    <row r="4314" spans="6:7">
      <c r="F4314" s="23"/>
      <c r="G4314" s="23"/>
    </row>
    <row r="4315" spans="6:7">
      <c r="F4315" s="23"/>
      <c r="G4315" s="23"/>
    </row>
    <row r="4316" spans="6:7">
      <c r="F4316" s="23"/>
      <c r="G4316" s="23"/>
    </row>
    <row r="4317" spans="6:7">
      <c r="F4317" s="23"/>
      <c r="G4317" s="23"/>
    </row>
    <row r="4318" spans="6:7">
      <c r="F4318" s="23"/>
      <c r="G4318" s="23"/>
    </row>
    <row r="4319" spans="6:7">
      <c r="F4319" s="23"/>
      <c r="G4319" s="23"/>
    </row>
    <row r="4320" spans="6:7">
      <c r="F4320" s="23"/>
      <c r="G4320" s="23"/>
    </row>
    <row r="4321" spans="6:7">
      <c r="F4321" s="23"/>
      <c r="G4321" s="23"/>
    </row>
    <row r="4322" spans="6:7">
      <c r="F4322" s="23"/>
      <c r="G4322" s="23"/>
    </row>
    <row r="4323" spans="6:7">
      <c r="F4323" s="23"/>
      <c r="G4323" s="23"/>
    </row>
    <row r="4324" spans="6:7">
      <c r="F4324" s="23"/>
      <c r="G4324" s="23"/>
    </row>
    <row r="4325" spans="6:7">
      <c r="F4325" s="23"/>
      <c r="G4325" s="23"/>
    </row>
    <row r="4326" spans="6:7">
      <c r="F4326" s="23"/>
      <c r="G4326" s="23"/>
    </row>
    <row r="4327" spans="6:7">
      <c r="F4327" s="23"/>
      <c r="G4327" s="23"/>
    </row>
    <row r="4328" spans="6:7">
      <c r="F4328" s="23"/>
      <c r="G4328" s="23"/>
    </row>
    <row r="4329" spans="6:7">
      <c r="F4329" s="23"/>
      <c r="G4329" s="23"/>
    </row>
    <row r="4330" spans="6:7">
      <c r="F4330" s="23"/>
      <c r="G4330" s="23"/>
    </row>
    <row r="4331" spans="6:7">
      <c r="F4331" s="23"/>
      <c r="G4331" s="23"/>
    </row>
    <row r="4332" spans="6:7">
      <c r="F4332" s="23"/>
      <c r="G4332" s="23"/>
    </row>
    <row r="4333" spans="6:7">
      <c r="F4333" s="23"/>
      <c r="G4333" s="23"/>
    </row>
    <row r="4334" spans="6:7">
      <c r="F4334" s="23"/>
      <c r="G4334" s="23"/>
    </row>
    <row r="4335" spans="6:7">
      <c r="F4335" s="23"/>
      <c r="G4335" s="23"/>
    </row>
    <row r="4336" spans="6:7">
      <c r="F4336" s="23"/>
      <c r="G4336" s="23"/>
    </row>
    <row r="4337" spans="6:7">
      <c r="F4337" s="23"/>
      <c r="G4337" s="23"/>
    </row>
    <row r="4338" spans="6:7">
      <c r="F4338" s="23"/>
      <c r="G4338" s="23"/>
    </row>
    <row r="4339" spans="6:7">
      <c r="F4339" s="23"/>
      <c r="G4339" s="23"/>
    </row>
    <row r="4340" spans="6:7">
      <c r="F4340" s="23"/>
      <c r="G4340" s="23"/>
    </row>
    <row r="4341" spans="6:7">
      <c r="F4341" s="23"/>
      <c r="G4341" s="23"/>
    </row>
    <row r="4342" spans="6:7">
      <c r="F4342" s="23"/>
      <c r="G4342" s="23"/>
    </row>
    <row r="4343" spans="6:7">
      <c r="F4343" s="23"/>
      <c r="G4343" s="23"/>
    </row>
    <row r="4344" spans="6:7">
      <c r="F4344" s="23"/>
      <c r="G4344" s="23"/>
    </row>
    <row r="4345" spans="6:7">
      <c r="F4345" s="23"/>
      <c r="G4345" s="23"/>
    </row>
    <row r="4346" spans="6:7">
      <c r="F4346" s="23"/>
      <c r="G4346" s="23"/>
    </row>
    <row r="4347" spans="6:7">
      <c r="F4347" s="23"/>
      <c r="G4347" s="23"/>
    </row>
    <row r="4348" spans="6:7">
      <c r="F4348" s="23"/>
      <c r="G4348" s="23"/>
    </row>
    <row r="4349" spans="6:7">
      <c r="F4349" s="23"/>
      <c r="G4349" s="23"/>
    </row>
    <row r="4350" spans="6:7">
      <c r="F4350" s="23"/>
      <c r="G4350" s="23"/>
    </row>
    <row r="4351" spans="6:7">
      <c r="F4351" s="23"/>
      <c r="G4351" s="23"/>
    </row>
    <row r="4352" spans="6:7">
      <c r="F4352" s="23"/>
      <c r="G4352" s="23"/>
    </row>
    <row r="4353" spans="6:7">
      <c r="F4353" s="23"/>
      <c r="G4353" s="23"/>
    </row>
    <row r="4354" spans="6:7">
      <c r="F4354" s="23"/>
      <c r="G4354" s="23"/>
    </row>
    <row r="4355" spans="6:7">
      <c r="F4355" s="23"/>
      <c r="G4355" s="23"/>
    </row>
    <row r="4356" spans="6:7">
      <c r="F4356" s="23"/>
      <c r="G4356" s="23"/>
    </row>
    <row r="4357" spans="6:7">
      <c r="F4357" s="23"/>
      <c r="G4357" s="23"/>
    </row>
    <row r="4358" spans="6:7">
      <c r="F4358" s="23"/>
      <c r="G4358" s="23"/>
    </row>
    <row r="4359" spans="6:7">
      <c r="F4359" s="23"/>
      <c r="G4359" s="23"/>
    </row>
    <row r="4360" spans="6:7">
      <c r="F4360" s="23"/>
      <c r="G4360" s="23"/>
    </row>
    <row r="4361" spans="6:7">
      <c r="F4361" s="23"/>
      <c r="G4361" s="23"/>
    </row>
    <row r="4362" spans="6:7">
      <c r="F4362" s="23"/>
      <c r="G4362" s="23"/>
    </row>
    <row r="4363" spans="6:7">
      <c r="F4363" s="23"/>
      <c r="G4363" s="23"/>
    </row>
    <row r="4364" spans="6:7">
      <c r="F4364" s="23"/>
      <c r="G4364" s="23"/>
    </row>
    <row r="4365" spans="6:7">
      <c r="F4365" s="23"/>
      <c r="G4365" s="23"/>
    </row>
    <row r="4366" spans="6:7">
      <c r="F4366" s="23"/>
      <c r="G4366" s="23"/>
    </row>
    <row r="4367" spans="6:7">
      <c r="F4367" s="23"/>
      <c r="G4367" s="23"/>
    </row>
    <row r="4368" spans="6:7">
      <c r="F4368" s="23"/>
      <c r="G4368" s="23"/>
    </row>
    <row r="4369" spans="6:7">
      <c r="F4369" s="23"/>
      <c r="G4369" s="23"/>
    </row>
    <row r="4370" spans="6:7">
      <c r="F4370" s="23"/>
      <c r="G4370" s="23"/>
    </row>
    <row r="4371" spans="6:7">
      <c r="F4371" s="23"/>
      <c r="G4371" s="23"/>
    </row>
    <row r="4372" spans="6:7">
      <c r="F4372" s="23"/>
      <c r="G4372" s="23"/>
    </row>
    <row r="4373" spans="6:7">
      <c r="F4373" s="23"/>
      <c r="G4373" s="23"/>
    </row>
    <row r="4374" spans="6:7">
      <c r="F4374" s="23"/>
      <c r="G4374" s="23"/>
    </row>
    <row r="4375" spans="6:7">
      <c r="F4375" s="23"/>
      <c r="G4375" s="23"/>
    </row>
    <row r="4376" spans="6:7">
      <c r="F4376" s="23"/>
      <c r="G4376" s="23"/>
    </row>
    <row r="4377" spans="6:7">
      <c r="F4377" s="23"/>
      <c r="G4377" s="23"/>
    </row>
    <row r="4378" spans="6:7">
      <c r="F4378" s="23"/>
      <c r="G4378" s="23"/>
    </row>
    <row r="4379" spans="6:7">
      <c r="F4379" s="23"/>
      <c r="G4379" s="23"/>
    </row>
    <row r="4380" spans="6:7">
      <c r="F4380" s="23"/>
      <c r="G4380" s="23"/>
    </row>
    <row r="4381" spans="6:7">
      <c r="F4381" s="23"/>
      <c r="G4381" s="23"/>
    </row>
    <row r="4382" spans="6:7">
      <c r="F4382" s="23"/>
      <c r="G4382" s="23"/>
    </row>
    <row r="4383" spans="6:7">
      <c r="F4383" s="23"/>
      <c r="G4383" s="23"/>
    </row>
    <row r="4384" spans="6:7">
      <c r="F4384" s="23"/>
      <c r="G4384" s="23"/>
    </row>
    <row r="4385" spans="6:7">
      <c r="F4385" s="23"/>
      <c r="G4385" s="23"/>
    </row>
    <row r="4386" spans="6:7">
      <c r="F4386" s="23"/>
      <c r="G4386" s="23"/>
    </row>
    <row r="4387" spans="6:7">
      <c r="F4387" s="23"/>
      <c r="G4387" s="23"/>
    </row>
    <row r="4388" spans="6:7">
      <c r="F4388" s="23"/>
      <c r="G4388" s="23"/>
    </row>
    <row r="4389" spans="6:7">
      <c r="F4389" s="23"/>
      <c r="G4389" s="23"/>
    </row>
    <row r="4390" spans="6:7">
      <c r="F4390" s="23"/>
      <c r="G4390" s="23"/>
    </row>
    <row r="4391" spans="6:7">
      <c r="F4391" s="23"/>
      <c r="G4391" s="23"/>
    </row>
    <row r="4392" spans="6:7">
      <c r="F4392" s="23"/>
      <c r="G4392" s="23"/>
    </row>
    <row r="4393" spans="6:7">
      <c r="F4393" s="23"/>
      <c r="G4393" s="23"/>
    </row>
    <row r="4394" spans="6:7">
      <c r="F4394" s="23"/>
      <c r="G4394" s="23"/>
    </row>
    <row r="4395" spans="6:7">
      <c r="F4395" s="23"/>
      <c r="G4395" s="23"/>
    </row>
    <row r="4396" spans="6:7">
      <c r="F4396" s="23"/>
      <c r="G4396" s="23"/>
    </row>
    <row r="4397" spans="6:7">
      <c r="F4397" s="23"/>
      <c r="G4397" s="23"/>
    </row>
    <row r="4398" spans="6:7">
      <c r="F4398" s="23"/>
      <c r="G4398" s="23"/>
    </row>
    <row r="4399" spans="6:7">
      <c r="F4399" s="23"/>
      <c r="G4399" s="23"/>
    </row>
    <row r="4400" spans="6:7">
      <c r="F4400" s="23"/>
      <c r="G4400" s="23"/>
    </row>
    <row r="4401" spans="6:7">
      <c r="F4401" s="23"/>
      <c r="G4401" s="23"/>
    </row>
    <row r="4402" spans="6:7">
      <c r="F4402" s="23"/>
      <c r="G4402" s="23"/>
    </row>
    <row r="4403" spans="6:7">
      <c r="F4403" s="23"/>
      <c r="G4403" s="23"/>
    </row>
    <row r="4404" spans="6:7">
      <c r="F4404" s="23"/>
      <c r="G4404" s="23"/>
    </row>
    <row r="4405" spans="6:7">
      <c r="F4405" s="23"/>
      <c r="G4405" s="23"/>
    </row>
    <row r="4406" spans="6:7">
      <c r="F4406" s="23"/>
      <c r="G4406" s="23"/>
    </row>
    <row r="4407" spans="6:7">
      <c r="F4407" s="23"/>
      <c r="G4407" s="23"/>
    </row>
    <row r="4408" spans="6:7">
      <c r="F4408" s="23"/>
      <c r="G4408" s="23"/>
    </row>
    <row r="4409" spans="6:7">
      <c r="F4409" s="23"/>
      <c r="G4409" s="23"/>
    </row>
    <row r="4410" spans="6:7">
      <c r="F4410" s="23"/>
      <c r="G4410" s="23"/>
    </row>
    <row r="4411" spans="6:7">
      <c r="F4411" s="23"/>
      <c r="G4411" s="23"/>
    </row>
    <row r="4412" spans="6:7">
      <c r="F4412" s="23"/>
      <c r="G4412" s="23"/>
    </row>
    <row r="4413" spans="6:7">
      <c r="F4413" s="23"/>
      <c r="G4413" s="23"/>
    </row>
    <row r="4414" spans="6:7">
      <c r="F4414" s="23"/>
      <c r="G4414" s="23"/>
    </row>
    <row r="4415" spans="6:7">
      <c r="F4415" s="23"/>
      <c r="G4415" s="23"/>
    </row>
    <row r="4416" spans="6:7">
      <c r="F4416" s="23"/>
      <c r="G4416" s="23"/>
    </row>
    <row r="4417" spans="6:7">
      <c r="F4417" s="23"/>
      <c r="G4417" s="23"/>
    </row>
    <row r="4418" spans="6:7">
      <c r="F4418" s="23"/>
      <c r="G4418" s="23"/>
    </row>
    <row r="4419" spans="6:7">
      <c r="F4419" s="23"/>
      <c r="G4419" s="23"/>
    </row>
    <row r="4420" spans="6:7">
      <c r="F4420" s="23"/>
      <c r="G4420" s="23"/>
    </row>
    <row r="4421" spans="6:7">
      <c r="F4421" s="23"/>
      <c r="G4421" s="23"/>
    </row>
    <row r="4422" spans="6:7">
      <c r="F4422" s="23"/>
      <c r="G4422" s="23"/>
    </row>
    <row r="4423" spans="6:7">
      <c r="F4423" s="23"/>
      <c r="G4423" s="23"/>
    </row>
    <row r="4424" spans="6:7">
      <c r="F4424" s="23"/>
      <c r="G4424" s="23"/>
    </row>
    <row r="4425" spans="6:7">
      <c r="F4425" s="23"/>
      <c r="G4425" s="23"/>
    </row>
    <row r="4426" spans="6:7">
      <c r="F4426" s="23"/>
      <c r="G4426" s="23"/>
    </row>
    <row r="4427" spans="6:7">
      <c r="F4427" s="23"/>
      <c r="G4427" s="23"/>
    </row>
    <row r="4428" spans="6:7">
      <c r="F4428" s="23"/>
      <c r="G4428" s="23"/>
    </row>
    <row r="4429" spans="6:7">
      <c r="F4429" s="23"/>
      <c r="G4429" s="23"/>
    </row>
    <row r="4430" spans="6:7">
      <c r="F4430" s="23"/>
      <c r="G4430" s="23"/>
    </row>
    <row r="4431" spans="6:7">
      <c r="F4431" s="23"/>
      <c r="G4431" s="23"/>
    </row>
    <row r="4432" spans="6:7">
      <c r="F4432" s="23"/>
      <c r="G4432" s="23"/>
    </row>
    <row r="4433" spans="6:7">
      <c r="F4433" s="23"/>
      <c r="G4433" s="23"/>
    </row>
    <row r="4434" spans="6:7">
      <c r="F4434" s="23"/>
      <c r="G4434" s="23"/>
    </row>
    <row r="4435" spans="6:7">
      <c r="F4435" s="23"/>
      <c r="G4435" s="23"/>
    </row>
    <row r="4436" spans="6:7">
      <c r="F4436" s="23"/>
      <c r="G4436" s="23"/>
    </row>
    <row r="4437" spans="6:7">
      <c r="F4437" s="23"/>
      <c r="G4437" s="23"/>
    </row>
    <row r="4438" spans="6:7">
      <c r="F4438" s="23"/>
      <c r="G4438" s="23"/>
    </row>
    <row r="4439" spans="6:7">
      <c r="F4439" s="23"/>
      <c r="G4439" s="23"/>
    </row>
    <row r="4440" spans="6:7">
      <c r="F4440" s="23"/>
      <c r="G4440" s="23"/>
    </row>
    <row r="4441" spans="6:7">
      <c r="F4441" s="23"/>
      <c r="G4441" s="23"/>
    </row>
    <row r="4442" spans="6:7">
      <c r="F4442" s="23"/>
      <c r="G4442" s="23"/>
    </row>
    <row r="4443" spans="6:7">
      <c r="F4443" s="23"/>
      <c r="G4443" s="23"/>
    </row>
    <row r="4444" spans="6:7">
      <c r="F4444" s="23"/>
      <c r="G4444" s="23"/>
    </row>
    <row r="4445" spans="6:7">
      <c r="F4445" s="23"/>
      <c r="G4445" s="23"/>
    </row>
    <row r="4446" spans="6:7">
      <c r="F4446" s="23"/>
      <c r="G4446" s="23"/>
    </row>
    <row r="4447" spans="6:7">
      <c r="F4447" s="23"/>
      <c r="G4447" s="23"/>
    </row>
    <row r="4448" spans="6:7">
      <c r="F4448" s="23"/>
      <c r="G4448" s="23"/>
    </row>
    <row r="4449" spans="6:7">
      <c r="F4449" s="23"/>
      <c r="G4449" s="23"/>
    </row>
    <row r="4450" spans="6:7">
      <c r="F4450" s="23"/>
      <c r="G4450" s="23"/>
    </row>
    <row r="4451" spans="6:7">
      <c r="F4451" s="23"/>
      <c r="G4451" s="23"/>
    </row>
    <row r="4452" spans="6:7">
      <c r="F4452" s="23"/>
      <c r="G4452" s="23"/>
    </row>
    <row r="4453" spans="6:7">
      <c r="F4453" s="23"/>
      <c r="G4453" s="23"/>
    </row>
    <row r="4454" spans="6:7">
      <c r="F4454" s="23"/>
      <c r="G4454" s="23"/>
    </row>
    <row r="4455" spans="6:7">
      <c r="F4455" s="23"/>
      <c r="G4455" s="23"/>
    </row>
    <row r="4456" spans="6:7">
      <c r="F4456" s="23"/>
      <c r="G4456" s="23"/>
    </row>
    <row r="4457" spans="6:7">
      <c r="F4457" s="23"/>
      <c r="G4457" s="23"/>
    </row>
    <row r="4458" spans="6:7">
      <c r="F4458" s="23"/>
      <c r="G4458" s="23"/>
    </row>
    <row r="4459" spans="6:7">
      <c r="F4459" s="23"/>
      <c r="G4459" s="23"/>
    </row>
    <row r="4460" spans="6:7">
      <c r="F4460" s="23"/>
      <c r="G4460" s="23"/>
    </row>
    <row r="4461" spans="6:7">
      <c r="F4461" s="23"/>
      <c r="G4461" s="23"/>
    </row>
    <row r="4462" spans="6:7">
      <c r="F4462" s="23"/>
      <c r="G4462" s="23"/>
    </row>
    <row r="4463" spans="6:7">
      <c r="F4463" s="23"/>
      <c r="G4463" s="23"/>
    </row>
    <row r="4464" spans="6:7">
      <c r="F4464" s="23"/>
      <c r="G4464" s="23"/>
    </row>
    <row r="4465" spans="6:7">
      <c r="F4465" s="23"/>
      <c r="G4465" s="23"/>
    </row>
    <row r="4466" spans="6:7">
      <c r="F4466" s="23"/>
      <c r="G4466" s="23"/>
    </row>
    <row r="4467" spans="6:7">
      <c r="F4467" s="23"/>
      <c r="G4467" s="23"/>
    </row>
    <row r="4468" spans="6:7">
      <c r="F4468" s="23"/>
      <c r="G4468" s="23"/>
    </row>
    <row r="4469" spans="6:7">
      <c r="F4469" s="23"/>
      <c r="G4469" s="23"/>
    </row>
    <row r="4470" spans="6:7">
      <c r="F4470" s="23"/>
      <c r="G4470" s="23"/>
    </row>
    <row r="4471" spans="6:7">
      <c r="F4471" s="23"/>
      <c r="G4471" s="23"/>
    </row>
    <row r="4472" spans="6:7">
      <c r="F4472" s="23"/>
      <c r="G4472" s="23"/>
    </row>
    <row r="4473" spans="6:7">
      <c r="F4473" s="23"/>
      <c r="G4473" s="23"/>
    </row>
    <row r="4474" spans="6:7">
      <c r="F4474" s="23"/>
      <c r="G4474" s="23"/>
    </row>
    <row r="4475" spans="6:7">
      <c r="F4475" s="23"/>
      <c r="G4475" s="23"/>
    </row>
    <row r="4476" spans="6:7">
      <c r="F4476" s="23"/>
      <c r="G4476" s="23"/>
    </row>
    <row r="4477" spans="6:7">
      <c r="F4477" s="23"/>
      <c r="G4477" s="23"/>
    </row>
    <row r="4478" spans="6:7">
      <c r="F4478" s="23"/>
      <c r="G4478" s="23"/>
    </row>
    <row r="4479" spans="6:7">
      <c r="F4479" s="23"/>
      <c r="G4479" s="23"/>
    </row>
    <row r="4480" spans="6:7">
      <c r="F4480" s="23"/>
      <c r="G4480" s="23"/>
    </row>
    <row r="4481" spans="6:7">
      <c r="F4481" s="23"/>
      <c r="G4481" s="23"/>
    </row>
    <row r="4482" spans="6:7">
      <c r="F4482" s="23"/>
      <c r="G4482" s="23"/>
    </row>
    <row r="4483" spans="6:7">
      <c r="F4483" s="23"/>
      <c r="G4483" s="23"/>
    </row>
    <row r="4484" spans="6:7">
      <c r="F4484" s="23"/>
      <c r="G4484" s="23"/>
    </row>
    <row r="4485" spans="6:7">
      <c r="F4485" s="23"/>
      <c r="G4485" s="23"/>
    </row>
    <row r="4486" spans="6:7">
      <c r="F4486" s="23"/>
      <c r="G4486" s="23"/>
    </row>
    <row r="4487" spans="6:7">
      <c r="F4487" s="23"/>
      <c r="G4487" s="23"/>
    </row>
    <row r="4488" spans="6:7">
      <c r="F4488" s="23"/>
      <c r="G4488" s="23"/>
    </row>
    <row r="4489" spans="6:7">
      <c r="F4489" s="23"/>
      <c r="G4489" s="23"/>
    </row>
    <row r="4490" spans="6:7">
      <c r="F4490" s="23"/>
      <c r="G4490" s="23"/>
    </row>
    <row r="4491" spans="6:7">
      <c r="F4491" s="23"/>
      <c r="G4491" s="23"/>
    </row>
    <row r="4492" spans="6:7">
      <c r="F4492" s="23"/>
      <c r="G4492" s="23"/>
    </row>
    <row r="4493" spans="6:7">
      <c r="F4493" s="23"/>
      <c r="G4493" s="23"/>
    </row>
    <row r="4494" spans="6:7">
      <c r="F4494" s="23"/>
      <c r="G4494" s="23"/>
    </row>
    <row r="4495" spans="6:7">
      <c r="F4495" s="23"/>
      <c r="G4495" s="23"/>
    </row>
    <row r="4496" spans="6:7">
      <c r="F4496" s="23"/>
      <c r="G4496" s="23"/>
    </row>
    <row r="4497" spans="6:7">
      <c r="F4497" s="23"/>
      <c r="G4497" s="23"/>
    </row>
    <row r="4498" spans="6:7">
      <c r="F4498" s="23"/>
      <c r="G4498" s="23"/>
    </row>
    <row r="4499" spans="6:7">
      <c r="F4499" s="23"/>
      <c r="G4499" s="23"/>
    </row>
    <row r="4500" spans="6:7">
      <c r="F4500" s="23"/>
      <c r="G4500" s="23"/>
    </row>
    <row r="4501" spans="6:7">
      <c r="F4501" s="23"/>
      <c r="G4501" s="23"/>
    </row>
    <row r="4502" spans="6:7">
      <c r="F4502" s="23"/>
      <c r="G4502" s="23"/>
    </row>
    <row r="4503" spans="6:7">
      <c r="F4503" s="23"/>
      <c r="G4503" s="23"/>
    </row>
    <row r="4504" spans="6:7">
      <c r="F4504" s="23"/>
      <c r="G4504" s="23"/>
    </row>
    <row r="4505" spans="6:7">
      <c r="F4505" s="23"/>
      <c r="G4505" s="23"/>
    </row>
    <row r="4506" spans="6:7">
      <c r="F4506" s="23"/>
      <c r="G4506" s="23"/>
    </row>
    <row r="4507" spans="6:7">
      <c r="F4507" s="23"/>
      <c r="G4507" s="23"/>
    </row>
    <row r="4508" spans="6:7">
      <c r="F4508" s="23"/>
      <c r="G4508" s="23"/>
    </row>
    <row r="4509" spans="6:7">
      <c r="F4509" s="23"/>
      <c r="G4509" s="23"/>
    </row>
    <row r="4510" spans="6:7">
      <c r="F4510" s="23"/>
      <c r="G4510" s="23"/>
    </row>
    <row r="4511" spans="6:7">
      <c r="F4511" s="23"/>
      <c r="G4511" s="23"/>
    </row>
    <row r="4512" spans="6:7">
      <c r="F4512" s="23"/>
      <c r="G4512" s="23"/>
    </row>
    <row r="4513" spans="6:7">
      <c r="F4513" s="23"/>
      <c r="G4513" s="23"/>
    </row>
    <row r="4514" spans="6:7">
      <c r="F4514" s="23"/>
      <c r="G4514" s="23"/>
    </row>
    <row r="4515" spans="6:7">
      <c r="F4515" s="23"/>
      <c r="G4515" s="23"/>
    </row>
    <row r="4516" spans="6:7">
      <c r="F4516" s="23"/>
      <c r="G4516" s="23"/>
    </row>
    <row r="4517" spans="6:7">
      <c r="F4517" s="23"/>
      <c r="G4517" s="23"/>
    </row>
    <row r="4518" spans="6:7">
      <c r="F4518" s="23"/>
      <c r="G4518" s="23"/>
    </row>
    <row r="4519" spans="6:7">
      <c r="F4519" s="23"/>
      <c r="G4519" s="23"/>
    </row>
    <row r="4520" spans="6:7">
      <c r="F4520" s="23"/>
      <c r="G4520" s="23"/>
    </row>
    <row r="4521" spans="6:7">
      <c r="F4521" s="23"/>
      <c r="G4521" s="23"/>
    </row>
    <row r="4522" spans="6:7">
      <c r="F4522" s="23"/>
      <c r="G4522" s="23"/>
    </row>
    <row r="4523" spans="6:7">
      <c r="F4523" s="23"/>
      <c r="G4523" s="23"/>
    </row>
    <row r="4524" spans="6:7">
      <c r="F4524" s="23"/>
      <c r="G4524" s="23"/>
    </row>
    <row r="4525" spans="6:7">
      <c r="F4525" s="23"/>
      <c r="G4525" s="23"/>
    </row>
    <row r="4526" spans="6:7">
      <c r="F4526" s="23"/>
      <c r="G4526" s="23"/>
    </row>
    <row r="4527" spans="6:7">
      <c r="F4527" s="23"/>
      <c r="G4527" s="23"/>
    </row>
    <row r="4528" spans="6:7">
      <c r="F4528" s="23"/>
      <c r="G4528" s="23"/>
    </row>
    <row r="4529" spans="6:7">
      <c r="F4529" s="23"/>
      <c r="G4529" s="23"/>
    </row>
    <row r="4530" spans="6:7">
      <c r="F4530" s="23"/>
      <c r="G4530" s="23"/>
    </row>
    <row r="4531" spans="6:7">
      <c r="F4531" s="23"/>
      <c r="G4531" s="23"/>
    </row>
    <row r="4532" spans="6:7">
      <c r="F4532" s="23"/>
      <c r="G4532" s="23"/>
    </row>
    <row r="4533" spans="6:7">
      <c r="F4533" s="23"/>
      <c r="G4533" s="23"/>
    </row>
    <row r="4534" spans="6:7">
      <c r="F4534" s="23"/>
      <c r="G4534" s="23"/>
    </row>
    <row r="4535" spans="6:7">
      <c r="F4535" s="23"/>
      <c r="G4535" s="23"/>
    </row>
    <row r="4536" spans="6:7">
      <c r="F4536" s="23"/>
      <c r="G4536" s="23"/>
    </row>
    <row r="4537" spans="6:7">
      <c r="F4537" s="23"/>
      <c r="G4537" s="23"/>
    </row>
    <row r="4538" spans="6:7">
      <c r="F4538" s="23"/>
      <c r="G4538" s="23"/>
    </row>
    <row r="4539" spans="6:7">
      <c r="F4539" s="23"/>
      <c r="G4539" s="23"/>
    </row>
    <row r="4540" spans="6:7">
      <c r="F4540" s="23"/>
      <c r="G4540" s="23"/>
    </row>
    <row r="4541" spans="6:7">
      <c r="F4541" s="23"/>
      <c r="G4541" s="23"/>
    </row>
    <row r="4542" spans="6:7">
      <c r="F4542" s="23"/>
      <c r="G4542" s="23"/>
    </row>
    <row r="4543" spans="6:7">
      <c r="F4543" s="23"/>
      <c r="G4543" s="23"/>
    </row>
    <row r="4544" spans="6:7">
      <c r="F4544" s="23"/>
      <c r="G4544" s="23"/>
    </row>
    <row r="4545" spans="6:7">
      <c r="F4545" s="23"/>
      <c r="G4545" s="23"/>
    </row>
    <row r="4546" spans="6:7">
      <c r="F4546" s="23"/>
      <c r="G4546" s="23"/>
    </row>
    <row r="4547" spans="6:7">
      <c r="F4547" s="23"/>
      <c r="G4547" s="23"/>
    </row>
    <row r="4548" spans="6:7">
      <c r="F4548" s="23"/>
      <c r="G4548" s="23"/>
    </row>
    <row r="4549" spans="6:7">
      <c r="F4549" s="23"/>
      <c r="G4549" s="23"/>
    </row>
    <row r="4550" spans="6:7">
      <c r="F4550" s="23"/>
      <c r="G4550" s="23"/>
    </row>
    <row r="4551" spans="6:7">
      <c r="F4551" s="23"/>
      <c r="G4551" s="23"/>
    </row>
    <row r="4552" spans="6:7">
      <c r="F4552" s="23"/>
      <c r="G4552" s="23"/>
    </row>
    <row r="4553" spans="6:7">
      <c r="F4553" s="23"/>
      <c r="G4553" s="23"/>
    </row>
    <row r="4554" spans="6:7">
      <c r="F4554" s="23"/>
      <c r="G4554" s="23"/>
    </row>
    <row r="4555" spans="6:7">
      <c r="F4555" s="23"/>
      <c r="G4555" s="23"/>
    </row>
    <row r="4556" spans="6:7">
      <c r="F4556" s="23"/>
      <c r="G4556" s="23"/>
    </row>
    <row r="4557" spans="6:7">
      <c r="F4557" s="23"/>
      <c r="G4557" s="23"/>
    </row>
    <row r="4558" spans="6:7">
      <c r="F4558" s="23"/>
      <c r="G4558" s="23"/>
    </row>
    <row r="4559" spans="6:7">
      <c r="F4559" s="23"/>
      <c r="G4559" s="23"/>
    </row>
    <row r="4560" spans="6:7">
      <c r="F4560" s="23"/>
      <c r="G4560" s="23"/>
    </row>
    <row r="4561" spans="6:7">
      <c r="F4561" s="23"/>
      <c r="G4561" s="23"/>
    </row>
    <row r="4562" spans="6:7">
      <c r="F4562" s="23"/>
      <c r="G4562" s="23"/>
    </row>
    <row r="4563" spans="6:7">
      <c r="F4563" s="23"/>
      <c r="G4563" s="23"/>
    </row>
    <row r="4564" spans="6:7">
      <c r="F4564" s="23"/>
      <c r="G4564" s="23"/>
    </row>
    <row r="4565" spans="6:7">
      <c r="F4565" s="23"/>
      <c r="G4565" s="23"/>
    </row>
    <row r="4566" spans="6:7">
      <c r="F4566" s="23"/>
      <c r="G4566" s="23"/>
    </row>
    <row r="4567" spans="6:7">
      <c r="F4567" s="23"/>
      <c r="G4567" s="23"/>
    </row>
    <row r="4568" spans="6:7">
      <c r="F4568" s="23"/>
      <c r="G4568" s="23"/>
    </row>
    <row r="4569" spans="6:7">
      <c r="F4569" s="23"/>
      <c r="G4569" s="23"/>
    </row>
    <row r="4570" spans="6:7">
      <c r="F4570" s="23"/>
      <c r="G4570" s="23"/>
    </row>
    <row r="4571" spans="6:7">
      <c r="F4571" s="23"/>
      <c r="G4571" s="23"/>
    </row>
    <row r="4572" spans="6:7">
      <c r="F4572" s="23"/>
      <c r="G4572" s="23"/>
    </row>
    <row r="4573" spans="6:7">
      <c r="F4573" s="23"/>
      <c r="G4573" s="23"/>
    </row>
    <row r="4574" spans="6:7">
      <c r="F4574" s="23"/>
      <c r="G4574" s="23"/>
    </row>
    <row r="4575" spans="6:7">
      <c r="F4575" s="23"/>
      <c r="G4575" s="23"/>
    </row>
    <row r="4576" spans="6:7">
      <c r="F4576" s="23"/>
      <c r="G4576" s="23"/>
    </row>
    <row r="4577" spans="6:7">
      <c r="F4577" s="23"/>
      <c r="G4577" s="23"/>
    </row>
    <row r="4578" spans="6:7">
      <c r="F4578" s="23"/>
      <c r="G4578" s="23"/>
    </row>
    <row r="4579" spans="6:7">
      <c r="F4579" s="23"/>
      <c r="G4579" s="23"/>
    </row>
    <row r="4580" spans="6:7">
      <c r="F4580" s="23"/>
      <c r="G4580" s="23"/>
    </row>
    <row r="4581" spans="6:7">
      <c r="F4581" s="23"/>
      <c r="G4581" s="23"/>
    </row>
    <row r="4582" spans="6:7">
      <c r="F4582" s="23"/>
      <c r="G4582" s="23"/>
    </row>
    <row r="4583" spans="6:7">
      <c r="F4583" s="23"/>
      <c r="G4583" s="23"/>
    </row>
    <row r="4584" spans="6:7">
      <c r="F4584" s="23"/>
      <c r="G4584" s="23"/>
    </row>
    <row r="4585" spans="6:7">
      <c r="F4585" s="23"/>
      <c r="G4585" s="23"/>
    </row>
    <row r="4586" spans="6:7">
      <c r="F4586" s="23"/>
      <c r="G4586" s="23"/>
    </row>
    <row r="4587" spans="6:7">
      <c r="F4587" s="23"/>
      <c r="G4587" s="23"/>
    </row>
    <row r="4588" spans="6:7">
      <c r="F4588" s="23"/>
      <c r="G4588" s="23"/>
    </row>
    <row r="4589" spans="6:7">
      <c r="F4589" s="23"/>
      <c r="G4589" s="23"/>
    </row>
    <row r="4590" spans="6:7">
      <c r="F4590" s="23"/>
      <c r="G4590" s="23"/>
    </row>
    <row r="4591" spans="6:7">
      <c r="F4591" s="23"/>
      <c r="G4591" s="23"/>
    </row>
    <row r="4592" spans="6:7">
      <c r="F4592" s="23"/>
      <c r="G4592" s="23"/>
    </row>
    <row r="4593" spans="6:7">
      <c r="F4593" s="23"/>
      <c r="G4593" s="23"/>
    </row>
    <row r="4594" spans="6:7">
      <c r="F4594" s="23"/>
      <c r="G4594" s="23"/>
    </row>
    <row r="4595" spans="6:7">
      <c r="F4595" s="23"/>
      <c r="G4595" s="23"/>
    </row>
    <row r="4596" spans="6:7">
      <c r="F4596" s="23"/>
      <c r="G4596" s="23"/>
    </row>
    <row r="4597" spans="6:7">
      <c r="F4597" s="23"/>
      <c r="G4597" s="23"/>
    </row>
    <row r="4598" spans="6:7">
      <c r="F4598" s="23"/>
      <c r="G4598" s="23"/>
    </row>
    <row r="4599" spans="6:7">
      <c r="F4599" s="23"/>
      <c r="G4599" s="23"/>
    </row>
    <row r="4600" spans="6:7">
      <c r="F4600" s="23"/>
      <c r="G4600" s="23"/>
    </row>
    <row r="4601" spans="6:7">
      <c r="F4601" s="23"/>
      <c r="G4601" s="23"/>
    </row>
    <row r="4602" spans="6:7">
      <c r="F4602" s="23"/>
      <c r="G4602" s="23"/>
    </row>
    <row r="4603" spans="6:7">
      <c r="F4603" s="23"/>
      <c r="G4603" s="23"/>
    </row>
    <row r="4604" spans="6:7">
      <c r="F4604" s="23"/>
      <c r="G4604" s="23"/>
    </row>
    <row r="4605" spans="6:7">
      <c r="F4605" s="23"/>
      <c r="G4605" s="23"/>
    </row>
    <row r="4606" spans="6:7">
      <c r="F4606" s="23"/>
      <c r="G4606" s="23"/>
    </row>
    <row r="4607" spans="6:7">
      <c r="F4607" s="23"/>
      <c r="G4607" s="23"/>
    </row>
    <row r="4608" spans="6:7">
      <c r="F4608" s="23"/>
      <c r="G4608" s="23"/>
    </row>
    <row r="4609" spans="6:7">
      <c r="F4609" s="23"/>
      <c r="G4609" s="23"/>
    </row>
    <row r="4610" spans="6:7">
      <c r="F4610" s="23"/>
      <c r="G4610" s="23"/>
    </row>
    <row r="4611" spans="6:7">
      <c r="F4611" s="23"/>
      <c r="G4611" s="23"/>
    </row>
    <row r="4612" spans="6:7">
      <c r="F4612" s="23"/>
      <c r="G4612" s="23"/>
    </row>
    <row r="4613" spans="6:7">
      <c r="F4613" s="23"/>
      <c r="G4613" s="23"/>
    </row>
    <row r="4614" spans="6:7">
      <c r="F4614" s="23"/>
      <c r="G4614" s="23"/>
    </row>
    <row r="4615" spans="6:7">
      <c r="F4615" s="23"/>
      <c r="G4615" s="23"/>
    </row>
    <row r="4616" spans="6:7">
      <c r="F4616" s="23"/>
      <c r="G4616" s="23"/>
    </row>
    <row r="4617" spans="6:7">
      <c r="F4617" s="23"/>
      <c r="G4617" s="23"/>
    </row>
    <row r="4618" spans="6:7">
      <c r="F4618" s="23"/>
      <c r="G4618" s="23"/>
    </row>
    <row r="4619" spans="6:7">
      <c r="F4619" s="23"/>
      <c r="G4619" s="23"/>
    </row>
    <row r="4620" spans="6:7">
      <c r="F4620" s="23"/>
      <c r="G4620" s="23"/>
    </row>
    <row r="4621" spans="6:7">
      <c r="F4621" s="23"/>
      <c r="G4621" s="23"/>
    </row>
    <row r="4622" spans="6:7">
      <c r="F4622" s="23"/>
      <c r="G4622" s="23"/>
    </row>
    <row r="4623" spans="6:7">
      <c r="F4623" s="23"/>
      <c r="G4623" s="23"/>
    </row>
    <row r="4624" spans="6:7">
      <c r="F4624" s="23"/>
      <c r="G4624" s="23"/>
    </row>
    <row r="4625" spans="6:7">
      <c r="F4625" s="23"/>
      <c r="G4625" s="23"/>
    </row>
    <row r="4626" spans="6:7">
      <c r="F4626" s="23"/>
      <c r="G4626" s="23"/>
    </row>
    <row r="4627" spans="6:7">
      <c r="F4627" s="23"/>
      <c r="G4627" s="23"/>
    </row>
    <row r="4628" spans="6:7">
      <c r="F4628" s="23"/>
      <c r="G4628" s="23"/>
    </row>
    <row r="4629" spans="6:7">
      <c r="F4629" s="23"/>
      <c r="G4629" s="23"/>
    </row>
    <row r="4630" spans="6:7">
      <c r="F4630" s="23"/>
      <c r="G4630" s="23"/>
    </row>
    <row r="4631" spans="6:7">
      <c r="F4631" s="23"/>
      <c r="G4631" s="23"/>
    </row>
    <row r="4632" spans="6:7">
      <c r="F4632" s="23"/>
      <c r="G4632" s="23"/>
    </row>
    <row r="4633" spans="6:7">
      <c r="F4633" s="23"/>
      <c r="G4633" s="23"/>
    </row>
    <row r="4634" spans="6:7">
      <c r="F4634" s="23"/>
      <c r="G4634" s="23"/>
    </row>
    <row r="4635" spans="6:7">
      <c r="F4635" s="23"/>
      <c r="G4635" s="23"/>
    </row>
    <row r="4636" spans="6:7">
      <c r="F4636" s="23"/>
      <c r="G4636" s="23"/>
    </row>
    <row r="4637" spans="6:7">
      <c r="F4637" s="23"/>
      <c r="G4637" s="23"/>
    </row>
    <row r="4638" spans="6:7">
      <c r="F4638" s="23"/>
      <c r="G4638" s="23"/>
    </row>
    <row r="4639" spans="6:7">
      <c r="F4639" s="23"/>
      <c r="G4639" s="23"/>
    </row>
    <row r="4640" spans="6:7">
      <c r="F4640" s="23"/>
      <c r="G4640" s="23"/>
    </row>
    <row r="4641" spans="6:7">
      <c r="F4641" s="23"/>
      <c r="G4641" s="23"/>
    </row>
    <row r="4642" spans="6:7">
      <c r="F4642" s="23"/>
      <c r="G4642" s="23"/>
    </row>
    <row r="4643" spans="6:7">
      <c r="F4643" s="23"/>
      <c r="G4643" s="23"/>
    </row>
    <row r="4644" spans="6:7">
      <c r="F4644" s="23"/>
      <c r="G4644" s="23"/>
    </row>
    <row r="4645" spans="6:7">
      <c r="F4645" s="23"/>
      <c r="G4645" s="23"/>
    </row>
    <row r="4646" spans="6:7">
      <c r="F4646" s="23"/>
      <c r="G4646" s="23"/>
    </row>
    <row r="4647" spans="6:7">
      <c r="F4647" s="23"/>
      <c r="G4647" s="23"/>
    </row>
    <row r="4648" spans="6:7">
      <c r="F4648" s="23"/>
      <c r="G4648" s="23"/>
    </row>
    <row r="4649" spans="6:7">
      <c r="F4649" s="23"/>
      <c r="G4649" s="23"/>
    </row>
    <row r="4650" spans="6:7">
      <c r="F4650" s="23"/>
      <c r="G4650" s="23"/>
    </row>
    <row r="4651" spans="6:7">
      <c r="F4651" s="23"/>
      <c r="G4651" s="23"/>
    </row>
    <row r="4652" spans="6:7">
      <c r="F4652" s="23"/>
      <c r="G4652" s="23"/>
    </row>
    <row r="4653" spans="6:7">
      <c r="F4653" s="23"/>
      <c r="G4653" s="23"/>
    </row>
    <row r="4654" spans="6:7">
      <c r="F4654" s="23"/>
      <c r="G4654" s="23"/>
    </row>
    <row r="4655" spans="6:7">
      <c r="F4655" s="23"/>
      <c r="G4655" s="23"/>
    </row>
    <row r="4656" spans="6:7">
      <c r="F4656" s="23"/>
      <c r="G4656" s="23"/>
    </row>
    <row r="4657" spans="6:7">
      <c r="F4657" s="23"/>
      <c r="G4657" s="23"/>
    </row>
    <row r="4658" spans="6:7">
      <c r="F4658" s="23"/>
      <c r="G4658" s="23"/>
    </row>
    <row r="4659" spans="6:7">
      <c r="F4659" s="23"/>
      <c r="G4659" s="23"/>
    </row>
    <row r="4660" spans="6:7">
      <c r="F4660" s="23"/>
      <c r="G4660" s="23"/>
    </row>
    <row r="4661" spans="6:7">
      <c r="F4661" s="23"/>
      <c r="G4661" s="23"/>
    </row>
    <row r="4662" spans="6:7">
      <c r="F4662" s="23"/>
      <c r="G4662" s="23"/>
    </row>
    <row r="4663" spans="6:7">
      <c r="F4663" s="23"/>
      <c r="G4663" s="23"/>
    </row>
    <row r="4664" spans="6:7">
      <c r="F4664" s="23"/>
      <c r="G4664" s="23"/>
    </row>
    <row r="4665" spans="6:7">
      <c r="F4665" s="23"/>
      <c r="G4665" s="23"/>
    </row>
    <row r="4666" spans="6:7">
      <c r="F4666" s="23"/>
      <c r="G4666" s="23"/>
    </row>
    <row r="4667" spans="6:7">
      <c r="F4667" s="23"/>
      <c r="G4667" s="23"/>
    </row>
    <row r="4668" spans="6:7">
      <c r="F4668" s="23"/>
      <c r="G4668" s="23"/>
    </row>
    <row r="4669" spans="6:7">
      <c r="F4669" s="23"/>
      <c r="G4669" s="23"/>
    </row>
    <row r="4670" spans="6:7">
      <c r="F4670" s="23"/>
      <c r="G4670" s="23"/>
    </row>
    <row r="4671" spans="6:7">
      <c r="F4671" s="23"/>
      <c r="G4671" s="23"/>
    </row>
    <row r="4672" spans="6:7">
      <c r="F4672" s="23"/>
      <c r="G4672" s="23"/>
    </row>
    <row r="4673" spans="6:7">
      <c r="F4673" s="23"/>
      <c r="G4673" s="23"/>
    </row>
    <row r="4674" spans="6:7">
      <c r="F4674" s="23"/>
      <c r="G4674" s="23"/>
    </row>
    <row r="4675" spans="6:7">
      <c r="F4675" s="23"/>
      <c r="G4675" s="23"/>
    </row>
    <row r="4676" spans="6:7">
      <c r="F4676" s="23"/>
      <c r="G4676" s="23"/>
    </row>
    <row r="4677" spans="6:7">
      <c r="F4677" s="23"/>
      <c r="G4677" s="23"/>
    </row>
    <row r="4678" spans="6:7">
      <c r="F4678" s="23"/>
      <c r="G4678" s="23"/>
    </row>
    <row r="4679" spans="6:7">
      <c r="F4679" s="23"/>
      <c r="G4679" s="23"/>
    </row>
    <row r="4680" spans="6:7">
      <c r="F4680" s="23"/>
      <c r="G4680" s="23"/>
    </row>
    <row r="4681" spans="6:7">
      <c r="F4681" s="23"/>
      <c r="G4681" s="23"/>
    </row>
    <row r="4682" spans="6:7">
      <c r="F4682" s="23"/>
      <c r="G4682" s="23"/>
    </row>
    <row r="4683" spans="6:7">
      <c r="F4683" s="23"/>
      <c r="G4683" s="23"/>
    </row>
    <row r="4684" spans="6:7">
      <c r="F4684" s="23"/>
      <c r="G4684" s="23"/>
    </row>
    <row r="4685" spans="6:7">
      <c r="F4685" s="23"/>
      <c r="G4685" s="23"/>
    </row>
    <row r="4686" spans="6:7">
      <c r="F4686" s="23"/>
      <c r="G4686" s="23"/>
    </row>
    <row r="4687" spans="6:7">
      <c r="F4687" s="23"/>
      <c r="G4687" s="23"/>
    </row>
    <row r="4688" spans="6:7">
      <c r="F4688" s="23"/>
      <c r="G4688" s="23"/>
    </row>
    <row r="4689" spans="6:7">
      <c r="F4689" s="23"/>
      <c r="G4689" s="23"/>
    </row>
    <row r="4690" spans="6:7">
      <c r="F4690" s="23"/>
      <c r="G4690" s="23"/>
    </row>
    <row r="4691" spans="6:7">
      <c r="F4691" s="23"/>
      <c r="G4691" s="23"/>
    </row>
    <row r="4692" spans="6:7">
      <c r="F4692" s="23"/>
      <c r="G4692" s="23"/>
    </row>
    <row r="4693" spans="6:7">
      <c r="F4693" s="23"/>
      <c r="G4693" s="23"/>
    </row>
    <row r="4694" spans="6:7">
      <c r="F4694" s="23"/>
      <c r="G4694" s="23"/>
    </row>
    <row r="4695" spans="6:7">
      <c r="F4695" s="23"/>
      <c r="G4695" s="23"/>
    </row>
    <row r="4696" spans="6:7">
      <c r="F4696" s="23"/>
      <c r="G4696" s="23"/>
    </row>
    <row r="4697" spans="6:7">
      <c r="F4697" s="23"/>
      <c r="G4697" s="23"/>
    </row>
    <row r="4698" spans="6:7">
      <c r="F4698" s="23"/>
      <c r="G4698" s="23"/>
    </row>
    <row r="4699" spans="6:7">
      <c r="F4699" s="23"/>
      <c r="G4699" s="23"/>
    </row>
    <row r="4700" spans="6:7">
      <c r="F4700" s="23"/>
      <c r="G4700" s="23"/>
    </row>
    <row r="4701" spans="6:7">
      <c r="F4701" s="23"/>
      <c r="G4701" s="23"/>
    </row>
    <row r="4702" spans="6:7">
      <c r="F4702" s="23"/>
      <c r="G4702" s="23"/>
    </row>
    <row r="4703" spans="6:7">
      <c r="F4703" s="23"/>
      <c r="G4703" s="23"/>
    </row>
    <row r="4704" spans="6:7">
      <c r="F4704" s="23"/>
      <c r="G4704" s="23"/>
    </row>
    <row r="4705" spans="6:7">
      <c r="F4705" s="23"/>
      <c r="G4705" s="23"/>
    </row>
    <row r="4706" spans="6:7">
      <c r="F4706" s="23"/>
      <c r="G4706" s="23"/>
    </row>
    <row r="4707" spans="6:7">
      <c r="F4707" s="23"/>
      <c r="G4707" s="23"/>
    </row>
    <row r="4708" spans="6:7">
      <c r="F4708" s="23"/>
      <c r="G4708" s="23"/>
    </row>
    <row r="4709" spans="6:7">
      <c r="F4709" s="23"/>
      <c r="G4709" s="23"/>
    </row>
    <row r="4710" spans="6:7">
      <c r="F4710" s="23"/>
      <c r="G4710" s="23"/>
    </row>
    <row r="4711" spans="6:7">
      <c r="F4711" s="23"/>
      <c r="G4711" s="23"/>
    </row>
    <row r="4712" spans="6:7">
      <c r="F4712" s="23"/>
      <c r="G4712" s="23"/>
    </row>
    <row r="4713" spans="6:7">
      <c r="F4713" s="23"/>
      <c r="G4713" s="23"/>
    </row>
    <row r="4714" spans="6:7">
      <c r="F4714" s="23"/>
      <c r="G4714" s="23"/>
    </row>
    <row r="4715" spans="6:7">
      <c r="F4715" s="23"/>
      <c r="G4715" s="23"/>
    </row>
    <row r="4716" spans="6:7">
      <c r="F4716" s="23"/>
      <c r="G4716" s="23"/>
    </row>
    <row r="4717" spans="6:7">
      <c r="F4717" s="23"/>
      <c r="G4717" s="23"/>
    </row>
    <row r="4718" spans="6:7">
      <c r="F4718" s="23"/>
      <c r="G4718" s="23"/>
    </row>
    <row r="4719" spans="6:7">
      <c r="F4719" s="23"/>
      <c r="G4719" s="23"/>
    </row>
    <row r="4720" spans="6:7">
      <c r="F4720" s="23"/>
      <c r="G4720" s="23"/>
    </row>
    <row r="4721" spans="6:7">
      <c r="F4721" s="23"/>
      <c r="G4721" s="23"/>
    </row>
    <row r="4722" spans="6:7">
      <c r="F4722" s="23"/>
      <c r="G4722" s="23"/>
    </row>
    <row r="4723" spans="6:7">
      <c r="F4723" s="23"/>
      <c r="G4723" s="23"/>
    </row>
    <row r="4724" spans="6:7">
      <c r="F4724" s="23"/>
      <c r="G4724" s="23"/>
    </row>
    <row r="4725" spans="6:7">
      <c r="F4725" s="23"/>
      <c r="G4725" s="23"/>
    </row>
    <row r="4726" spans="6:7">
      <c r="F4726" s="23"/>
      <c r="G4726" s="23"/>
    </row>
    <row r="4727" spans="6:7">
      <c r="F4727" s="23"/>
      <c r="G4727" s="23"/>
    </row>
    <row r="4728" spans="6:7">
      <c r="F4728" s="23"/>
      <c r="G4728" s="23"/>
    </row>
    <row r="4729" spans="6:7">
      <c r="F4729" s="23"/>
      <c r="G4729" s="23"/>
    </row>
    <row r="4730" spans="6:7">
      <c r="F4730" s="23"/>
      <c r="G4730" s="23"/>
    </row>
    <row r="4731" spans="6:7">
      <c r="F4731" s="23"/>
      <c r="G4731" s="23"/>
    </row>
    <row r="4732" spans="6:7">
      <c r="F4732" s="23"/>
      <c r="G4732" s="23"/>
    </row>
    <row r="4733" spans="6:7">
      <c r="F4733" s="23"/>
      <c r="G4733" s="23"/>
    </row>
    <row r="4734" spans="6:7">
      <c r="F4734" s="23"/>
      <c r="G4734" s="23"/>
    </row>
    <row r="4735" spans="6:7">
      <c r="F4735" s="23"/>
      <c r="G4735" s="23"/>
    </row>
    <row r="4736" spans="6:7">
      <c r="F4736" s="23"/>
      <c r="G4736" s="23"/>
    </row>
    <row r="4737" spans="6:7">
      <c r="F4737" s="23"/>
      <c r="G4737" s="23"/>
    </row>
    <row r="4738" spans="6:7">
      <c r="F4738" s="23"/>
      <c r="G4738" s="23"/>
    </row>
    <row r="4739" spans="6:7">
      <c r="F4739" s="23"/>
      <c r="G4739" s="23"/>
    </row>
    <row r="4740" spans="6:7">
      <c r="F4740" s="23"/>
      <c r="G4740" s="23"/>
    </row>
    <row r="4741" spans="6:7">
      <c r="F4741" s="23"/>
      <c r="G4741" s="23"/>
    </row>
    <row r="4742" spans="6:7">
      <c r="F4742" s="23"/>
      <c r="G4742" s="23"/>
    </row>
    <row r="4743" spans="6:7">
      <c r="F4743" s="23"/>
      <c r="G4743" s="23"/>
    </row>
    <row r="4744" spans="6:7">
      <c r="F4744" s="23"/>
      <c r="G4744" s="23"/>
    </row>
    <row r="4745" spans="6:7">
      <c r="F4745" s="23"/>
      <c r="G4745" s="23"/>
    </row>
    <row r="4746" spans="6:7">
      <c r="F4746" s="23"/>
      <c r="G4746" s="23"/>
    </row>
    <row r="4747" spans="6:7">
      <c r="F4747" s="23"/>
      <c r="G4747" s="23"/>
    </row>
    <row r="4748" spans="6:7">
      <c r="F4748" s="23"/>
      <c r="G4748" s="23"/>
    </row>
    <row r="4749" spans="6:7">
      <c r="F4749" s="23"/>
      <c r="G4749" s="23"/>
    </row>
    <row r="4750" spans="6:7">
      <c r="F4750" s="23"/>
      <c r="G4750" s="23"/>
    </row>
    <row r="4751" spans="6:7">
      <c r="F4751" s="23"/>
      <c r="G4751" s="23"/>
    </row>
    <row r="4752" spans="6:7">
      <c r="F4752" s="23"/>
      <c r="G4752" s="23"/>
    </row>
    <row r="4753" spans="6:7">
      <c r="F4753" s="23"/>
      <c r="G4753" s="23"/>
    </row>
    <row r="4754" spans="6:7">
      <c r="F4754" s="23"/>
      <c r="G4754" s="23"/>
    </row>
    <row r="4755" spans="6:7">
      <c r="F4755" s="23"/>
      <c r="G4755" s="23"/>
    </row>
    <row r="4756" spans="6:7">
      <c r="F4756" s="23"/>
      <c r="G4756" s="23"/>
    </row>
    <row r="4757" spans="6:7">
      <c r="F4757" s="23"/>
      <c r="G4757" s="23"/>
    </row>
    <row r="4758" spans="6:7">
      <c r="F4758" s="23"/>
      <c r="G4758" s="23"/>
    </row>
    <row r="4759" spans="6:7">
      <c r="F4759" s="23"/>
      <c r="G4759" s="23"/>
    </row>
    <row r="4760" spans="6:7">
      <c r="F4760" s="23"/>
      <c r="G4760" s="23"/>
    </row>
    <row r="4761" spans="6:7">
      <c r="F4761" s="23"/>
      <c r="G4761" s="23"/>
    </row>
    <row r="4762" spans="6:7">
      <c r="F4762" s="23"/>
      <c r="G4762" s="23"/>
    </row>
    <row r="4763" spans="6:7">
      <c r="F4763" s="23"/>
      <c r="G4763" s="23"/>
    </row>
    <row r="4764" spans="6:7">
      <c r="F4764" s="23"/>
      <c r="G4764" s="23"/>
    </row>
    <row r="4765" spans="6:7">
      <c r="F4765" s="23"/>
      <c r="G4765" s="23"/>
    </row>
    <row r="4766" spans="6:7">
      <c r="F4766" s="23"/>
      <c r="G4766" s="23"/>
    </row>
    <row r="4767" spans="6:7">
      <c r="F4767" s="23"/>
      <c r="G4767" s="23"/>
    </row>
    <row r="4768" spans="6:7">
      <c r="F4768" s="23"/>
      <c r="G4768" s="23"/>
    </row>
    <row r="4769" spans="6:7">
      <c r="F4769" s="23"/>
      <c r="G4769" s="23"/>
    </row>
    <row r="4770" spans="6:7">
      <c r="F4770" s="23"/>
      <c r="G4770" s="23"/>
    </row>
    <row r="4771" spans="6:7">
      <c r="F4771" s="23"/>
      <c r="G4771" s="23"/>
    </row>
    <row r="4772" spans="6:7">
      <c r="F4772" s="23"/>
      <c r="G4772" s="23"/>
    </row>
    <row r="4773" spans="6:7">
      <c r="F4773" s="23"/>
      <c r="G4773" s="23"/>
    </row>
    <row r="4774" spans="6:7">
      <c r="F4774" s="23"/>
      <c r="G4774" s="23"/>
    </row>
    <row r="4775" spans="6:7">
      <c r="F4775" s="23"/>
      <c r="G4775" s="23"/>
    </row>
    <row r="4776" spans="6:7">
      <c r="F4776" s="23"/>
      <c r="G4776" s="23"/>
    </row>
    <row r="4777" spans="6:7">
      <c r="F4777" s="23"/>
      <c r="G4777" s="23"/>
    </row>
    <row r="4778" spans="6:7">
      <c r="F4778" s="23"/>
      <c r="G4778" s="23"/>
    </row>
    <row r="4779" spans="6:7">
      <c r="F4779" s="23"/>
      <c r="G4779" s="23"/>
    </row>
    <row r="4780" spans="6:7">
      <c r="F4780" s="23"/>
      <c r="G4780" s="23"/>
    </row>
    <row r="4781" spans="6:7">
      <c r="F4781" s="23"/>
      <c r="G4781" s="23"/>
    </row>
    <row r="4782" spans="6:7">
      <c r="F4782" s="23"/>
      <c r="G4782" s="23"/>
    </row>
    <row r="4783" spans="6:7">
      <c r="F4783" s="23"/>
      <c r="G4783" s="23"/>
    </row>
    <row r="4784" spans="6:7">
      <c r="F4784" s="23"/>
      <c r="G4784" s="23"/>
    </row>
    <row r="4785" spans="6:7">
      <c r="F4785" s="23"/>
      <c r="G4785" s="23"/>
    </row>
    <row r="4786" spans="6:7">
      <c r="F4786" s="23"/>
      <c r="G4786" s="23"/>
    </row>
    <row r="4787" spans="6:7">
      <c r="F4787" s="23"/>
      <c r="G4787" s="23"/>
    </row>
    <row r="4788" spans="6:7">
      <c r="F4788" s="23"/>
      <c r="G4788" s="23"/>
    </row>
    <row r="4789" spans="6:7">
      <c r="F4789" s="23"/>
      <c r="G4789" s="23"/>
    </row>
    <row r="4790" spans="6:7">
      <c r="F4790" s="23"/>
      <c r="G4790" s="23"/>
    </row>
    <row r="4791" spans="6:7">
      <c r="F4791" s="23"/>
      <c r="G4791" s="23"/>
    </row>
    <row r="4792" spans="6:7">
      <c r="F4792" s="23"/>
      <c r="G4792" s="23"/>
    </row>
    <row r="4793" spans="6:7">
      <c r="F4793" s="23"/>
      <c r="G4793" s="23"/>
    </row>
    <row r="4794" spans="6:7">
      <c r="F4794" s="23"/>
      <c r="G4794" s="23"/>
    </row>
    <row r="4795" spans="6:7">
      <c r="F4795" s="23"/>
      <c r="G4795" s="23"/>
    </row>
    <row r="4796" spans="6:7">
      <c r="F4796" s="23"/>
      <c r="G4796" s="23"/>
    </row>
    <row r="4797" spans="6:7">
      <c r="F4797" s="23"/>
      <c r="G4797" s="23"/>
    </row>
    <row r="4798" spans="6:7">
      <c r="F4798" s="23"/>
      <c r="G4798" s="23"/>
    </row>
    <row r="4799" spans="6:7">
      <c r="F4799" s="23"/>
      <c r="G4799" s="23"/>
    </row>
    <row r="4800" spans="6:7">
      <c r="F4800" s="23"/>
      <c r="G4800" s="23"/>
    </row>
    <row r="4801" spans="6:7">
      <c r="F4801" s="23"/>
      <c r="G4801" s="23"/>
    </row>
    <row r="4802" spans="6:7">
      <c r="F4802" s="23"/>
      <c r="G4802" s="23"/>
    </row>
    <row r="4803" spans="6:7">
      <c r="F4803" s="23"/>
      <c r="G4803" s="23"/>
    </row>
    <row r="4804" spans="6:7">
      <c r="F4804" s="23"/>
      <c r="G4804" s="23"/>
    </row>
    <row r="4805" spans="6:7">
      <c r="F4805" s="23"/>
      <c r="G4805" s="23"/>
    </row>
    <row r="4806" spans="6:7">
      <c r="F4806" s="23"/>
      <c r="G4806" s="23"/>
    </row>
    <row r="4807" spans="6:7">
      <c r="F4807" s="23"/>
      <c r="G4807" s="23"/>
    </row>
    <row r="4808" spans="6:7">
      <c r="F4808" s="23"/>
      <c r="G4808" s="23"/>
    </row>
    <row r="4809" spans="6:7">
      <c r="F4809" s="23"/>
      <c r="G4809" s="23"/>
    </row>
    <row r="4810" spans="6:7">
      <c r="F4810" s="23"/>
      <c r="G4810" s="23"/>
    </row>
    <row r="4811" spans="6:7">
      <c r="F4811" s="23"/>
      <c r="G4811" s="23"/>
    </row>
    <row r="4812" spans="6:7">
      <c r="F4812" s="23"/>
      <c r="G4812" s="23"/>
    </row>
    <row r="4813" spans="6:7">
      <c r="F4813" s="23"/>
      <c r="G4813" s="23"/>
    </row>
    <row r="4814" spans="6:7">
      <c r="F4814" s="23"/>
      <c r="G4814" s="23"/>
    </row>
    <row r="4815" spans="6:7">
      <c r="F4815" s="23"/>
      <c r="G4815" s="23"/>
    </row>
    <row r="4816" spans="6:7">
      <c r="F4816" s="23"/>
      <c r="G4816" s="23"/>
    </row>
    <row r="4817" spans="6:7">
      <c r="F4817" s="23"/>
      <c r="G4817" s="23"/>
    </row>
    <row r="4818" spans="6:7">
      <c r="F4818" s="23"/>
      <c r="G4818" s="23"/>
    </row>
    <row r="4819" spans="6:7">
      <c r="F4819" s="23"/>
      <c r="G4819" s="23"/>
    </row>
    <row r="4820" spans="6:7">
      <c r="F4820" s="23"/>
      <c r="G4820" s="23"/>
    </row>
    <row r="4821" spans="6:7">
      <c r="F4821" s="23"/>
      <c r="G4821" s="23"/>
    </row>
    <row r="4822" spans="6:7">
      <c r="F4822" s="23"/>
      <c r="G4822" s="23"/>
    </row>
    <row r="4823" spans="6:7">
      <c r="F4823" s="23"/>
      <c r="G4823" s="23"/>
    </row>
    <row r="4824" spans="6:7">
      <c r="F4824" s="23"/>
      <c r="G4824" s="23"/>
    </row>
    <row r="4825" spans="6:7">
      <c r="F4825" s="23"/>
      <c r="G4825" s="23"/>
    </row>
    <row r="4826" spans="6:7">
      <c r="F4826" s="23"/>
      <c r="G4826" s="23"/>
    </row>
    <row r="4827" spans="6:7">
      <c r="F4827" s="23"/>
      <c r="G4827" s="23"/>
    </row>
    <row r="4828" spans="6:7">
      <c r="F4828" s="23"/>
      <c r="G4828" s="23"/>
    </row>
    <row r="4829" spans="6:7">
      <c r="F4829" s="23"/>
      <c r="G4829" s="23"/>
    </row>
    <row r="4830" spans="6:7">
      <c r="F4830" s="23"/>
      <c r="G4830" s="23"/>
    </row>
    <row r="4831" spans="6:7">
      <c r="F4831" s="23"/>
      <c r="G4831" s="23"/>
    </row>
    <row r="4832" spans="6:7">
      <c r="F4832" s="23"/>
      <c r="G4832" s="23"/>
    </row>
    <row r="4833" spans="6:7">
      <c r="F4833" s="23"/>
      <c r="G4833" s="23"/>
    </row>
    <row r="4834" spans="6:7">
      <c r="F4834" s="23"/>
      <c r="G4834" s="23"/>
    </row>
    <row r="4835" spans="6:7">
      <c r="F4835" s="23"/>
      <c r="G4835" s="23"/>
    </row>
    <row r="4836" spans="6:7">
      <c r="F4836" s="23"/>
      <c r="G4836" s="23"/>
    </row>
    <row r="4837" spans="6:7">
      <c r="F4837" s="23"/>
      <c r="G4837" s="23"/>
    </row>
    <row r="4838" spans="6:7">
      <c r="F4838" s="23"/>
      <c r="G4838" s="23"/>
    </row>
    <row r="4839" spans="6:7">
      <c r="F4839" s="23"/>
      <c r="G4839" s="23"/>
    </row>
    <row r="4840" spans="6:7">
      <c r="F4840" s="23"/>
      <c r="G4840" s="23"/>
    </row>
    <row r="4841" spans="6:7">
      <c r="F4841" s="23"/>
      <c r="G4841" s="23"/>
    </row>
    <row r="4842" spans="6:7">
      <c r="F4842" s="23"/>
      <c r="G4842" s="23"/>
    </row>
    <row r="4843" spans="6:7">
      <c r="F4843" s="23"/>
      <c r="G4843" s="23"/>
    </row>
    <row r="4844" spans="6:7">
      <c r="F4844" s="23"/>
      <c r="G4844" s="23"/>
    </row>
    <row r="4845" spans="6:7">
      <c r="F4845" s="23"/>
      <c r="G4845" s="23"/>
    </row>
    <row r="4846" spans="6:7">
      <c r="F4846" s="23"/>
      <c r="G4846" s="23"/>
    </row>
    <row r="4847" spans="6:7">
      <c r="F4847" s="23"/>
      <c r="G4847" s="23"/>
    </row>
    <row r="4848" spans="6:7">
      <c r="F4848" s="23"/>
      <c r="G4848" s="23"/>
    </row>
    <row r="4849" spans="6:7">
      <c r="F4849" s="23"/>
      <c r="G4849" s="23"/>
    </row>
    <row r="4850" spans="6:7">
      <c r="F4850" s="23"/>
      <c r="G4850" s="23"/>
    </row>
    <row r="4851" spans="6:7">
      <c r="F4851" s="23"/>
      <c r="G4851" s="23"/>
    </row>
    <row r="4852" spans="6:7">
      <c r="F4852" s="23"/>
      <c r="G4852" s="23"/>
    </row>
    <row r="4853" spans="6:7">
      <c r="F4853" s="23"/>
      <c r="G4853" s="23"/>
    </row>
    <row r="4854" spans="6:7">
      <c r="F4854" s="23"/>
      <c r="G4854" s="23"/>
    </row>
    <row r="4855" spans="6:7">
      <c r="F4855" s="23"/>
      <c r="G4855" s="23"/>
    </row>
    <row r="4856" spans="6:7">
      <c r="F4856" s="23"/>
      <c r="G4856" s="23"/>
    </row>
    <row r="4857" spans="6:7">
      <c r="F4857" s="23"/>
      <c r="G4857" s="23"/>
    </row>
    <row r="4858" spans="6:7">
      <c r="F4858" s="23"/>
      <c r="G4858" s="23"/>
    </row>
    <row r="4859" spans="6:7">
      <c r="F4859" s="23"/>
      <c r="G4859" s="23"/>
    </row>
    <row r="4860" spans="6:7">
      <c r="F4860" s="23"/>
      <c r="G4860" s="23"/>
    </row>
    <row r="4861" spans="6:7">
      <c r="F4861" s="23"/>
      <c r="G4861" s="23"/>
    </row>
    <row r="4862" spans="6:7">
      <c r="F4862" s="23"/>
      <c r="G4862" s="23"/>
    </row>
    <row r="4863" spans="6:7">
      <c r="F4863" s="23"/>
      <c r="G4863" s="23"/>
    </row>
    <row r="4864" spans="6:7">
      <c r="F4864" s="23"/>
      <c r="G4864" s="23"/>
    </row>
    <row r="4865" spans="6:7">
      <c r="F4865" s="23"/>
      <c r="G4865" s="23"/>
    </row>
    <row r="4866" spans="6:7">
      <c r="F4866" s="23"/>
      <c r="G4866" s="23"/>
    </row>
    <row r="4867" spans="6:7">
      <c r="F4867" s="23"/>
      <c r="G4867" s="23"/>
    </row>
    <row r="4868" spans="6:7">
      <c r="F4868" s="23"/>
      <c r="G4868" s="23"/>
    </row>
    <row r="4869" spans="6:7">
      <c r="F4869" s="23"/>
      <c r="G4869" s="23"/>
    </row>
    <row r="4870" spans="6:7">
      <c r="F4870" s="23"/>
      <c r="G4870" s="23"/>
    </row>
    <row r="4871" spans="6:7">
      <c r="F4871" s="23"/>
      <c r="G4871" s="23"/>
    </row>
    <row r="4872" spans="6:7">
      <c r="F4872" s="23"/>
      <c r="G4872" s="23"/>
    </row>
    <row r="4873" spans="6:7">
      <c r="F4873" s="23"/>
      <c r="G4873" s="23"/>
    </row>
    <row r="4874" spans="6:7">
      <c r="F4874" s="23"/>
      <c r="G4874" s="23"/>
    </row>
    <row r="4875" spans="6:7">
      <c r="F4875" s="23"/>
      <c r="G4875" s="23"/>
    </row>
    <row r="4876" spans="6:7">
      <c r="F4876" s="23"/>
      <c r="G4876" s="23"/>
    </row>
    <row r="4877" spans="6:7">
      <c r="F4877" s="23"/>
      <c r="G4877" s="23"/>
    </row>
    <row r="4878" spans="6:7">
      <c r="F4878" s="23"/>
      <c r="G4878" s="23"/>
    </row>
    <row r="4879" spans="6:7">
      <c r="F4879" s="23"/>
      <c r="G4879" s="23"/>
    </row>
    <row r="4880" spans="6:7">
      <c r="F4880" s="23"/>
      <c r="G4880" s="23"/>
    </row>
    <row r="4881" spans="6:7">
      <c r="F4881" s="23"/>
      <c r="G4881" s="23"/>
    </row>
    <row r="4882" spans="6:7">
      <c r="F4882" s="23"/>
      <c r="G4882" s="23"/>
    </row>
    <row r="4883" spans="6:7">
      <c r="F4883" s="23"/>
      <c r="G4883" s="23"/>
    </row>
    <row r="4884" spans="6:7">
      <c r="F4884" s="23"/>
      <c r="G4884" s="23"/>
    </row>
    <row r="4885" spans="6:7">
      <c r="F4885" s="23"/>
      <c r="G4885" s="23"/>
    </row>
    <row r="4886" spans="6:7">
      <c r="F4886" s="23"/>
      <c r="G4886" s="23"/>
    </row>
    <row r="4887" spans="6:7">
      <c r="F4887" s="23"/>
      <c r="G4887" s="23"/>
    </row>
    <row r="4888" spans="6:7">
      <c r="F4888" s="23"/>
      <c r="G4888" s="23"/>
    </row>
    <row r="4889" spans="6:7">
      <c r="F4889" s="23"/>
      <c r="G4889" s="23"/>
    </row>
    <row r="4890" spans="6:7">
      <c r="F4890" s="23"/>
      <c r="G4890" s="23"/>
    </row>
    <row r="4891" spans="6:7">
      <c r="F4891" s="23"/>
      <c r="G4891" s="23"/>
    </row>
    <row r="4892" spans="6:7">
      <c r="F4892" s="23"/>
      <c r="G4892" s="23"/>
    </row>
    <row r="4893" spans="6:7">
      <c r="F4893" s="23"/>
      <c r="G4893" s="23"/>
    </row>
    <row r="4894" spans="6:7">
      <c r="F4894" s="23"/>
      <c r="G4894" s="23"/>
    </row>
    <row r="4895" spans="6:7">
      <c r="F4895" s="23"/>
      <c r="G4895" s="23"/>
    </row>
    <row r="4896" spans="6:7">
      <c r="F4896" s="23"/>
      <c r="G4896" s="23"/>
    </row>
    <row r="4897" spans="6:7">
      <c r="F4897" s="23"/>
      <c r="G4897" s="23"/>
    </row>
    <row r="4898" spans="6:7">
      <c r="F4898" s="23"/>
      <c r="G4898" s="23"/>
    </row>
    <row r="4899" spans="6:7">
      <c r="F4899" s="23"/>
      <c r="G4899" s="23"/>
    </row>
    <row r="4900" spans="6:7">
      <c r="F4900" s="23"/>
      <c r="G4900" s="23"/>
    </row>
    <row r="4901" spans="6:7">
      <c r="F4901" s="23"/>
      <c r="G4901" s="23"/>
    </row>
    <row r="4902" spans="6:7">
      <c r="F4902" s="23"/>
      <c r="G4902" s="23"/>
    </row>
    <row r="4903" spans="6:7">
      <c r="F4903" s="23"/>
      <c r="G4903" s="23"/>
    </row>
    <row r="4904" spans="6:7">
      <c r="F4904" s="23"/>
      <c r="G4904" s="23"/>
    </row>
    <row r="4905" spans="6:7">
      <c r="F4905" s="23"/>
      <c r="G4905" s="23"/>
    </row>
    <row r="4906" spans="6:7">
      <c r="F4906" s="23"/>
      <c r="G4906" s="23"/>
    </row>
    <row r="4907" spans="6:7">
      <c r="F4907" s="23"/>
      <c r="G4907" s="23"/>
    </row>
    <row r="4908" spans="6:7">
      <c r="F4908" s="23"/>
      <c r="G4908" s="23"/>
    </row>
    <row r="4909" spans="6:7">
      <c r="F4909" s="23"/>
      <c r="G4909" s="23"/>
    </row>
    <row r="4910" spans="6:7">
      <c r="F4910" s="23"/>
      <c r="G4910" s="23"/>
    </row>
    <row r="4911" spans="6:7">
      <c r="F4911" s="23"/>
      <c r="G4911" s="23"/>
    </row>
    <row r="4912" spans="6:7">
      <c r="F4912" s="23"/>
      <c r="G4912" s="23"/>
    </row>
    <row r="4913" spans="6:7">
      <c r="F4913" s="23"/>
      <c r="G4913" s="23"/>
    </row>
    <row r="4914" spans="6:7">
      <c r="F4914" s="23"/>
      <c r="G4914" s="23"/>
    </row>
    <row r="4915" spans="6:7">
      <c r="F4915" s="23"/>
      <c r="G4915" s="23"/>
    </row>
    <row r="4916" spans="6:7">
      <c r="F4916" s="23"/>
      <c r="G4916" s="23"/>
    </row>
    <row r="4917" spans="6:7">
      <c r="F4917" s="23"/>
      <c r="G4917" s="23"/>
    </row>
    <row r="4918" spans="6:7">
      <c r="F4918" s="23"/>
      <c r="G4918" s="23"/>
    </row>
    <row r="4919" spans="6:7">
      <c r="F4919" s="23"/>
      <c r="G4919" s="23"/>
    </row>
    <row r="4920" spans="6:7">
      <c r="F4920" s="23"/>
      <c r="G4920" s="23"/>
    </row>
    <row r="4921" spans="6:7">
      <c r="F4921" s="23"/>
      <c r="G4921" s="23"/>
    </row>
    <row r="4922" spans="6:7">
      <c r="F4922" s="23"/>
      <c r="G4922" s="23"/>
    </row>
    <row r="4923" spans="6:7">
      <c r="F4923" s="23"/>
      <c r="G4923" s="23"/>
    </row>
    <row r="4924" spans="6:7">
      <c r="F4924" s="23"/>
      <c r="G4924" s="23"/>
    </row>
    <row r="4925" spans="6:7">
      <c r="F4925" s="23"/>
      <c r="G4925" s="23"/>
    </row>
    <row r="4926" spans="6:7">
      <c r="F4926" s="23"/>
      <c r="G4926" s="23"/>
    </row>
    <row r="4927" spans="6:7">
      <c r="F4927" s="23"/>
      <c r="G4927" s="23"/>
    </row>
    <row r="4928" spans="6:7">
      <c r="F4928" s="23"/>
      <c r="G4928" s="23"/>
    </row>
    <row r="4929" spans="6:7">
      <c r="F4929" s="23"/>
      <c r="G4929" s="23"/>
    </row>
    <row r="4930" spans="6:7">
      <c r="F4930" s="23"/>
      <c r="G4930" s="23"/>
    </row>
    <row r="4931" spans="6:7">
      <c r="F4931" s="23"/>
      <c r="G4931" s="23"/>
    </row>
    <row r="4932" spans="6:7">
      <c r="F4932" s="23"/>
      <c r="G4932" s="23"/>
    </row>
    <row r="4933" spans="6:7">
      <c r="F4933" s="23"/>
      <c r="G4933" s="23"/>
    </row>
    <row r="4934" spans="6:7">
      <c r="F4934" s="23"/>
      <c r="G4934" s="23"/>
    </row>
    <row r="4935" spans="6:7">
      <c r="F4935" s="23"/>
      <c r="G4935" s="23"/>
    </row>
    <row r="4936" spans="6:7">
      <c r="F4936" s="23"/>
      <c r="G4936" s="23"/>
    </row>
    <row r="4937" spans="6:7">
      <c r="F4937" s="23"/>
      <c r="G4937" s="23"/>
    </row>
    <row r="4938" spans="6:7">
      <c r="F4938" s="23"/>
      <c r="G4938" s="23"/>
    </row>
    <row r="4939" spans="6:7">
      <c r="F4939" s="23"/>
      <c r="G4939" s="23"/>
    </row>
    <row r="4940" spans="6:7">
      <c r="F4940" s="23"/>
      <c r="G4940" s="23"/>
    </row>
    <row r="4941" spans="6:7">
      <c r="F4941" s="23"/>
      <c r="G4941" s="23"/>
    </row>
    <row r="4942" spans="6:7">
      <c r="F4942" s="23"/>
      <c r="G4942" s="23"/>
    </row>
    <row r="4943" spans="6:7">
      <c r="F4943" s="23"/>
      <c r="G4943" s="23"/>
    </row>
    <row r="4944" spans="6:7">
      <c r="F4944" s="23"/>
      <c r="G4944" s="23"/>
    </row>
    <row r="4945" spans="6:7">
      <c r="F4945" s="23"/>
      <c r="G4945" s="23"/>
    </row>
    <row r="4946" spans="6:7">
      <c r="F4946" s="23"/>
      <c r="G4946" s="23"/>
    </row>
    <row r="4947" spans="6:7">
      <c r="F4947" s="23"/>
      <c r="G4947" s="23"/>
    </row>
    <row r="4948" spans="6:7">
      <c r="F4948" s="23"/>
      <c r="G4948" s="23"/>
    </row>
    <row r="4949" spans="6:7">
      <c r="F4949" s="23"/>
      <c r="G4949" s="23"/>
    </row>
    <row r="4950" spans="6:7">
      <c r="F4950" s="23"/>
      <c r="G4950" s="23"/>
    </row>
    <row r="4951" spans="6:7">
      <c r="F4951" s="23"/>
      <c r="G4951" s="23"/>
    </row>
    <row r="4952" spans="6:7">
      <c r="F4952" s="23"/>
      <c r="G4952" s="23"/>
    </row>
    <row r="4953" spans="6:7">
      <c r="F4953" s="23"/>
      <c r="G4953" s="23"/>
    </row>
    <row r="4954" spans="6:7">
      <c r="F4954" s="23"/>
      <c r="G4954" s="23"/>
    </row>
    <row r="4955" spans="6:7">
      <c r="F4955" s="23"/>
      <c r="G4955" s="23"/>
    </row>
    <row r="4956" spans="6:7">
      <c r="F4956" s="23"/>
      <c r="G4956" s="23"/>
    </row>
    <row r="4957" spans="6:7">
      <c r="F4957" s="23"/>
      <c r="G4957" s="23"/>
    </row>
    <row r="4958" spans="6:7">
      <c r="F4958" s="23"/>
      <c r="G4958" s="23"/>
    </row>
    <row r="4959" spans="6:7">
      <c r="F4959" s="23"/>
      <c r="G4959" s="23"/>
    </row>
    <row r="4960" spans="6:7">
      <c r="F4960" s="23"/>
      <c r="G4960" s="23"/>
    </row>
    <row r="4961" spans="6:7">
      <c r="F4961" s="23"/>
      <c r="G4961" s="23"/>
    </row>
    <row r="4962" spans="6:7">
      <c r="F4962" s="23"/>
      <c r="G4962" s="23"/>
    </row>
    <row r="4963" spans="6:7">
      <c r="F4963" s="23"/>
      <c r="G4963" s="23"/>
    </row>
    <row r="4964" spans="6:7">
      <c r="F4964" s="23"/>
      <c r="G4964" s="23"/>
    </row>
    <row r="4965" spans="6:7">
      <c r="F4965" s="23"/>
      <c r="G4965" s="23"/>
    </row>
    <row r="4966" spans="6:7">
      <c r="F4966" s="23"/>
      <c r="G4966" s="23"/>
    </row>
    <row r="4967" spans="6:7">
      <c r="F4967" s="23"/>
      <c r="G4967" s="23"/>
    </row>
    <row r="4968" spans="6:7">
      <c r="F4968" s="23"/>
      <c r="G4968" s="23"/>
    </row>
    <row r="4969" spans="6:7">
      <c r="F4969" s="23"/>
      <c r="G4969" s="23"/>
    </row>
    <row r="4970" spans="6:7">
      <c r="F4970" s="23"/>
      <c r="G4970" s="23"/>
    </row>
    <row r="4971" spans="6:7">
      <c r="F4971" s="23"/>
      <c r="G4971" s="23"/>
    </row>
    <row r="4972" spans="6:7">
      <c r="F4972" s="23"/>
      <c r="G4972" s="23"/>
    </row>
    <row r="4973" spans="6:7">
      <c r="F4973" s="23"/>
      <c r="G4973" s="23"/>
    </row>
    <row r="4974" spans="6:7">
      <c r="F4974" s="23"/>
      <c r="G4974" s="23"/>
    </row>
    <row r="4975" spans="6:7">
      <c r="F4975" s="23"/>
      <c r="G4975" s="23"/>
    </row>
    <row r="4976" spans="6:7">
      <c r="F4976" s="23"/>
      <c r="G4976" s="23"/>
    </row>
    <row r="4977" spans="6:7">
      <c r="F4977" s="23"/>
      <c r="G4977" s="23"/>
    </row>
    <row r="4978" spans="6:7">
      <c r="F4978" s="23"/>
      <c r="G4978" s="23"/>
    </row>
    <row r="4979" spans="6:7">
      <c r="F4979" s="23"/>
      <c r="G4979" s="23"/>
    </row>
    <row r="4980" spans="6:7">
      <c r="F4980" s="23"/>
      <c r="G4980" s="23"/>
    </row>
    <row r="4981" spans="6:7">
      <c r="F4981" s="23"/>
      <c r="G4981" s="23"/>
    </row>
    <row r="4982" spans="6:7">
      <c r="F4982" s="23"/>
      <c r="G4982" s="23"/>
    </row>
    <row r="4983" spans="6:7">
      <c r="F4983" s="23"/>
      <c r="G4983" s="23"/>
    </row>
    <row r="4984" spans="6:7">
      <c r="F4984" s="23"/>
      <c r="G4984" s="23"/>
    </row>
    <row r="4985" spans="6:7">
      <c r="F4985" s="23"/>
      <c r="G4985" s="23"/>
    </row>
    <row r="4986" spans="6:7">
      <c r="F4986" s="23"/>
      <c r="G4986" s="23"/>
    </row>
    <row r="4987" spans="6:7">
      <c r="F4987" s="23"/>
      <c r="G4987" s="23"/>
    </row>
    <row r="4988" spans="6:7">
      <c r="F4988" s="23"/>
      <c r="G4988" s="23"/>
    </row>
    <row r="4989" spans="6:7">
      <c r="F4989" s="23"/>
      <c r="G4989" s="23"/>
    </row>
    <row r="4990" spans="6:7">
      <c r="F4990" s="23"/>
      <c r="G4990" s="23"/>
    </row>
    <row r="4991" spans="6:7">
      <c r="F4991" s="23"/>
      <c r="G4991" s="23"/>
    </row>
    <row r="4992" spans="6:7">
      <c r="F4992" s="23"/>
      <c r="G4992" s="23"/>
    </row>
    <row r="4993" spans="6:7">
      <c r="F4993" s="23"/>
      <c r="G4993" s="23"/>
    </row>
    <row r="4994" spans="6:7">
      <c r="F4994" s="23"/>
      <c r="G4994" s="23"/>
    </row>
    <row r="4995" spans="6:7">
      <c r="F4995" s="23"/>
      <c r="G4995" s="23"/>
    </row>
    <row r="4996" spans="6:7">
      <c r="F4996" s="23"/>
      <c r="G4996" s="23"/>
    </row>
    <row r="4997" spans="6:7">
      <c r="F4997" s="23"/>
      <c r="G4997" s="23"/>
    </row>
    <row r="4998" spans="6:7">
      <c r="F4998" s="23"/>
      <c r="G4998" s="23"/>
    </row>
    <row r="4999" spans="6:7">
      <c r="F4999" s="23"/>
      <c r="G4999" s="23"/>
    </row>
    <row r="5000" spans="6:7">
      <c r="F5000" s="23"/>
      <c r="G5000" s="23"/>
    </row>
    <row r="5001" spans="6:7">
      <c r="F5001" s="23"/>
      <c r="G5001" s="23"/>
    </row>
    <row r="5002" spans="6:7">
      <c r="F5002" s="23"/>
      <c r="G5002" s="23"/>
    </row>
    <row r="5003" spans="6:7">
      <c r="F5003" s="23"/>
      <c r="G5003" s="23"/>
    </row>
    <row r="5004" spans="6:7">
      <c r="F5004" s="23"/>
      <c r="G5004" s="23"/>
    </row>
    <row r="5005" spans="6:7">
      <c r="F5005" s="23"/>
      <c r="G5005" s="23"/>
    </row>
    <row r="5006" spans="6:7">
      <c r="F5006" s="23"/>
      <c r="G5006" s="23"/>
    </row>
    <row r="5007" spans="6:7">
      <c r="F5007" s="23"/>
      <c r="G5007" s="23"/>
    </row>
    <row r="5008" spans="6:7">
      <c r="F5008" s="23"/>
      <c r="G5008" s="23"/>
    </row>
    <row r="5009" spans="6:7">
      <c r="F5009" s="23"/>
      <c r="G5009" s="23"/>
    </row>
    <row r="5010" spans="6:7">
      <c r="F5010" s="23"/>
      <c r="G5010" s="23"/>
    </row>
    <row r="5011" spans="6:7">
      <c r="F5011" s="23"/>
      <c r="G5011" s="23"/>
    </row>
    <row r="5012" spans="6:7">
      <c r="F5012" s="23"/>
      <c r="G5012" s="23"/>
    </row>
    <row r="5013" spans="6:7">
      <c r="F5013" s="23"/>
      <c r="G5013" s="23"/>
    </row>
    <row r="5014" spans="6:7">
      <c r="F5014" s="23"/>
      <c r="G5014" s="23"/>
    </row>
    <row r="5015" spans="6:7">
      <c r="F5015" s="23"/>
      <c r="G5015" s="23"/>
    </row>
    <row r="5016" spans="6:7">
      <c r="F5016" s="23"/>
      <c r="G5016" s="23"/>
    </row>
    <row r="5017" spans="6:7">
      <c r="F5017" s="23"/>
      <c r="G5017" s="23"/>
    </row>
    <row r="5018" spans="6:7">
      <c r="F5018" s="23"/>
      <c r="G5018" s="23"/>
    </row>
    <row r="5019" spans="6:7">
      <c r="F5019" s="23"/>
      <c r="G5019" s="23"/>
    </row>
    <row r="5020" spans="6:7">
      <c r="F5020" s="23"/>
      <c r="G5020" s="23"/>
    </row>
    <row r="5021" spans="6:7">
      <c r="F5021" s="23"/>
      <c r="G5021" s="23"/>
    </row>
    <row r="5022" spans="6:7">
      <c r="F5022" s="23"/>
      <c r="G5022" s="23"/>
    </row>
    <row r="5023" spans="6:7">
      <c r="F5023" s="23"/>
      <c r="G5023" s="23"/>
    </row>
    <row r="5024" spans="6:7">
      <c r="F5024" s="23"/>
      <c r="G5024" s="23"/>
    </row>
    <row r="5025" spans="6:7">
      <c r="F5025" s="23"/>
      <c r="G5025" s="23"/>
    </row>
    <row r="5026" spans="6:7">
      <c r="F5026" s="23"/>
      <c r="G5026" s="23"/>
    </row>
    <row r="5027" spans="6:7">
      <c r="F5027" s="23"/>
      <c r="G5027" s="23"/>
    </row>
    <row r="5028" spans="6:7">
      <c r="F5028" s="23"/>
      <c r="G5028" s="23"/>
    </row>
    <row r="5029" spans="6:7">
      <c r="F5029" s="23"/>
      <c r="G5029" s="23"/>
    </row>
    <row r="5030" spans="6:7">
      <c r="F5030" s="23"/>
      <c r="G5030" s="23"/>
    </row>
    <row r="5031" spans="6:7">
      <c r="F5031" s="23"/>
      <c r="G5031" s="23"/>
    </row>
    <row r="5032" spans="6:7">
      <c r="F5032" s="23"/>
      <c r="G5032" s="23"/>
    </row>
    <row r="5033" spans="6:7">
      <c r="F5033" s="23"/>
      <c r="G5033" s="23"/>
    </row>
    <row r="5034" spans="6:7">
      <c r="F5034" s="23"/>
      <c r="G5034" s="23"/>
    </row>
    <row r="5035" spans="6:7">
      <c r="F5035" s="23"/>
      <c r="G5035" s="23"/>
    </row>
    <row r="5036" spans="6:7">
      <c r="F5036" s="23"/>
      <c r="G5036" s="23"/>
    </row>
    <row r="5037" spans="6:7">
      <c r="F5037" s="23"/>
      <c r="G5037" s="23"/>
    </row>
    <row r="5038" spans="6:7">
      <c r="F5038" s="23"/>
      <c r="G5038" s="23"/>
    </row>
    <row r="5039" spans="6:7">
      <c r="F5039" s="23"/>
      <c r="G5039" s="23"/>
    </row>
    <row r="5040" spans="6:7">
      <c r="F5040" s="23"/>
      <c r="G5040" s="23"/>
    </row>
    <row r="5041" spans="6:7">
      <c r="F5041" s="23"/>
      <c r="G5041" s="23"/>
    </row>
    <row r="5042" spans="6:7">
      <c r="F5042" s="23"/>
      <c r="G5042" s="23"/>
    </row>
    <row r="5043" spans="6:7">
      <c r="F5043" s="23"/>
      <c r="G5043" s="23"/>
    </row>
    <row r="5044" spans="6:7">
      <c r="F5044" s="23"/>
      <c r="G5044" s="23"/>
    </row>
    <row r="5045" spans="6:7">
      <c r="F5045" s="23"/>
      <c r="G5045" s="23"/>
    </row>
    <row r="5046" spans="6:7">
      <c r="F5046" s="23"/>
      <c r="G5046" s="23"/>
    </row>
    <row r="5047" spans="6:7">
      <c r="F5047" s="23"/>
      <c r="G5047" s="23"/>
    </row>
    <row r="5048" spans="6:7">
      <c r="F5048" s="23"/>
      <c r="G5048" s="23"/>
    </row>
    <row r="5049" spans="6:7">
      <c r="F5049" s="23"/>
      <c r="G5049" s="23"/>
    </row>
    <row r="5050" spans="6:7">
      <c r="F5050" s="23"/>
      <c r="G5050" s="23"/>
    </row>
    <row r="5051" spans="6:7">
      <c r="F5051" s="23"/>
      <c r="G5051" s="23"/>
    </row>
    <row r="5052" spans="6:7">
      <c r="F5052" s="23"/>
      <c r="G5052" s="23"/>
    </row>
    <row r="5053" spans="6:7">
      <c r="F5053" s="23"/>
      <c r="G5053" s="23"/>
    </row>
    <row r="5054" spans="6:7">
      <c r="F5054" s="23"/>
      <c r="G5054" s="23"/>
    </row>
    <row r="5055" spans="6:7">
      <c r="F5055" s="23"/>
      <c r="G5055" s="23"/>
    </row>
    <row r="5056" spans="6:7">
      <c r="F5056" s="23"/>
      <c r="G5056" s="23"/>
    </row>
    <row r="5057" spans="6:7">
      <c r="F5057" s="23"/>
      <c r="G5057" s="23"/>
    </row>
    <row r="5058" spans="6:7">
      <c r="F5058" s="23"/>
      <c r="G5058" s="23"/>
    </row>
    <row r="5059" spans="6:7">
      <c r="F5059" s="23"/>
      <c r="G5059" s="23"/>
    </row>
    <row r="5060" spans="6:7">
      <c r="F5060" s="23"/>
      <c r="G5060" s="23"/>
    </row>
    <row r="5061" spans="6:7">
      <c r="F5061" s="23"/>
      <c r="G5061" s="23"/>
    </row>
    <row r="5062" spans="6:7">
      <c r="F5062" s="23"/>
      <c r="G5062" s="23"/>
    </row>
    <row r="5063" spans="6:7">
      <c r="F5063" s="23"/>
      <c r="G5063" s="23"/>
    </row>
    <row r="5064" spans="6:7">
      <c r="F5064" s="23"/>
      <c r="G5064" s="23"/>
    </row>
    <row r="5065" spans="6:7">
      <c r="F5065" s="23"/>
      <c r="G5065" s="23"/>
    </row>
    <row r="5066" spans="6:7">
      <c r="F5066" s="23"/>
      <c r="G5066" s="23"/>
    </row>
    <row r="5067" spans="6:7">
      <c r="F5067" s="23"/>
      <c r="G5067" s="23"/>
    </row>
    <row r="5068" spans="6:7">
      <c r="F5068" s="23"/>
      <c r="G5068" s="23"/>
    </row>
    <row r="5069" spans="6:7">
      <c r="F5069" s="23"/>
      <c r="G5069" s="23"/>
    </row>
    <row r="5070" spans="6:7">
      <c r="F5070" s="23"/>
      <c r="G5070" s="23"/>
    </row>
    <row r="5071" spans="6:7">
      <c r="F5071" s="23"/>
      <c r="G5071" s="23"/>
    </row>
    <row r="5072" spans="6:7">
      <c r="F5072" s="23"/>
      <c r="G5072" s="23"/>
    </row>
    <row r="5073" spans="6:7">
      <c r="F5073" s="23"/>
      <c r="G5073" s="23"/>
    </row>
    <row r="5074" spans="6:7">
      <c r="F5074" s="23"/>
      <c r="G5074" s="23"/>
    </row>
    <row r="5075" spans="6:7">
      <c r="F5075" s="23"/>
      <c r="G5075" s="23"/>
    </row>
    <row r="5076" spans="6:7">
      <c r="F5076" s="23"/>
      <c r="G5076" s="23"/>
    </row>
    <row r="5077" spans="6:7">
      <c r="F5077" s="23"/>
      <c r="G5077" s="23"/>
    </row>
    <row r="5078" spans="6:7">
      <c r="F5078" s="23"/>
      <c r="G5078" s="23"/>
    </row>
    <row r="5079" spans="6:7">
      <c r="F5079" s="23"/>
      <c r="G5079" s="23"/>
    </row>
    <row r="5080" spans="6:7">
      <c r="F5080" s="23"/>
      <c r="G5080" s="23"/>
    </row>
    <row r="5081" spans="6:7">
      <c r="F5081" s="23"/>
      <c r="G5081" s="23"/>
    </row>
    <row r="5082" spans="6:7">
      <c r="F5082" s="23"/>
      <c r="G5082" s="23"/>
    </row>
    <row r="5083" spans="6:7">
      <c r="F5083" s="23"/>
      <c r="G5083" s="23"/>
    </row>
    <row r="5084" spans="6:7">
      <c r="F5084" s="23"/>
      <c r="G5084" s="23"/>
    </row>
    <row r="5085" spans="6:7">
      <c r="F5085" s="23"/>
      <c r="G5085" s="23"/>
    </row>
    <row r="5086" spans="6:7">
      <c r="F5086" s="23"/>
      <c r="G5086" s="23"/>
    </row>
    <row r="5087" spans="6:7">
      <c r="F5087" s="23"/>
      <c r="G5087" s="23"/>
    </row>
    <row r="5088" spans="6:7">
      <c r="F5088" s="23"/>
      <c r="G5088" s="23"/>
    </row>
    <row r="5089" spans="6:7">
      <c r="F5089" s="23"/>
      <c r="G5089" s="23"/>
    </row>
    <row r="5090" spans="6:7">
      <c r="F5090" s="23"/>
      <c r="G5090" s="23"/>
    </row>
    <row r="5091" spans="6:7">
      <c r="F5091" s="23"/>
      <c r="G5091" s="23"/>
    </row>
    <row r="5092" spans="6:7">
      <c r="F5092" s="23"/>
      <c r="G5092" s="23"/>
    </row>
    <row r="5093" spans="6:7">
      <c r="F5093" s="23"/>
      <c r="G5093" s="23"/>
    </row>
    <row r="5094" spans="6:7">
      <c r="F5094" s="23"/>
      <c r="G5094" s="23"/>
    </row>
    <row r="5095" spans="6:7">
      <c r="F5095" s="23"/>
      <c r="G5095" s="23"/>
    </row>
    <row r="5096" spans="6:7">
      <c r="F5096" s="23"/>
      <c r="G5096" s="23"/>
    </row>
    <row r="5097" spans="6:7">
      <c r="F5097" s="23"/>
      <c r="G5097" s="23"/>
    </row>
    <row r="5098" spans="6:7">
      <c r="F5098" s="23"/>
      <c r="G5098" s="23"/>
    </row>
    <row r="5099" spans="6:7">
      <c r="F5099" s="23"/>
      <c r="G5099" s="23"/>
    </row>
    <row r="5100" spans="6:7">
      <c r="F5100" s="23"/>
      <c r="G5100" s="23"/>
    </row>
    <row r="5101" spans="6:7">
      <c r="F5101" s="23"/>
      <c r="G5101" s="23"/>
    </row>
    <row r="5102" spans="6:7">
      <c r="F5102" s="23"/>
      <c r="G5102" s="23"/>
    </row>
    <row r="5103" spans="6:7">
      <c r="F5103" s="23"/>
      <c r="G5103" s="23"/>
    </row>
    <row r="5104" spans="6:7">
      <c r="F5104" s="23"/>
      <c r="G5104" s="23"/>
    </row>
    <row r="5105" spans="6:7">
      <c r="F5105" s="23"/>
      <c r="G5105" s="23"/>
    </row>
    <row r="5106" spans="6:7">
      <c r="F5106" s="23"/>
      <c r="G5106" s="23"/>
    </row>
    <row r="5107" spans="6:7">
      <c r="F5107" s="23"/>
      <c r="G5107" s="23"/>
    </row>
    <row r="5108" spans="6:7">
      <c r="F5108" s="23"/>
      <c r="G5108" s="23"/>
    </row>
    <row r="5109" spans="6:7">
      <c r="F5109" s="23"/>
      <c r="G5109" s="23"/>
    </row>
    <row r="5110" spans="6:7">
      <c r="F5110" s="23"/>
      <c r="G5110" s="23"/>
    </row>
    <row r="5111" spans="6:7">
      <c r="F5111" s="23"/>
      <c r="G5111" s="23"/>
    </row>
    <row r="5112" spans="6:7">
      <c r="F5112" s="23"/>
      <c r="G5112" s="23"/>
    </row>
    <row r="5113" spans="6:7">
      <c r="F5113" s="23"/>
      <c r="G5113" s="23"/>
    </row>
    <row r="5114" spans="6:7">
      <c r="F5114" s="23"/>
      <c r="G5114" s="23"/>
    </row>
    <row r="5115" spans="6:7">
      <c r="F5115" s="23"/>
      <c r="G5115" s="23"/>
    </row>
    <row r="5116" spans="6:7">
      <c r="F5116" s="23"/>
      <c r="G5116" s="23"/>
    </row>
    <row r="5117" spans="6:7">
      <c r="F5117" s="23"/>
      <c r="G5117" s="23"/>
    </row>
    <row r="5118" spans="6:7">
      <c r="F5118" s="23"/>
      <c r="G5118" s="23"/>
    </row>
    <row r="5119" spans="6:7">
      <c r="F5119" s="23"/>
      <c r="G5119" s="23"/>
    </row>
    <row r="5120" spans="6:7">
      <c r="F5120" s="23"/>
      <c r="G5120" s="23"/>
    </row>
    <row r="5121" spans="6:7">
      <c r="F5121" s="23"/>
      <c r="G5121" s="23"/>
    </row>
    <row r="5122" spans="6:7">
      <c r="F5122" s="23"/>
      <c r="G5122" s="23"/>
    </row>
    <row r="5123" spans="6:7">
      <c r="F5123" s="23"/>
      <c r="G5123" s="23"/>
    </row>
    <row r="5124" spans="6:7">
      <c r="F5124" s="23"/>
      <c r="G5124" s="23"/>
    </row>
    <row r="5125" spans="6:7">
      <c r="F5125" s="23"/>
      <c r="G5125" s="23"/>
    </row>
    <row r="5126" spans="6:7">
      <c r="F5126" s="23"/>
      <c r="G5126" s="23"/>
    </row>
    <row r="5127" spans="6:7">
      <c r="F5127" s="23"/>
      <c r="G5127" s="23"/>
    </row>
    <row r="5128" spans="6:7">
      <c r="F5128" s="23"/>
      <c r="G5128" s="23"/>
    </row>
    <row r="5129" spans="6:7">
      <c r="F5129" s="23"/>
      <c r="G5129" s="23"/>
    </row>
    <row r="5130" spans="6:7">
      <c r="F5130" s="23"/>
      <c r="G5130" s="23"/>
    </row>
    <row r="5131" spans="6:7">
      <c r="F5131" s="23"/>
      <c r="G5131" s="23"/>
    </row>
    <row r="5132" spans="6:7">
      <c r="F5132" s="23"/>
      <c r="G5132" s="23"/>
    </row>
    <row r="5133" spans="6:7">
      <c r="F5133" s="23"/>
      <c r="G5133" s="23"/>
    </row>
    <row r="5134" spans="6:7">
      <c r="F5134" s="23"/>
      <c r="G5134" s="23"/>
    </row>
    <row r="5135" spans="6:7">
      <c r="F5135" s="23"/>
      <c r="G5135" s="23"/>
    </row>
    <row r="5136" spans="6:7">
      <c r="F5136" s="23"/>
      <c r="G5136" s="23"/>
    </row>
    <row r="5137" spans="6:7">
      <c r="F5137" s="23"/>
      <c r="G5137" s="23"/>
    </row>
    <row r="5138" spans="6:7">
      <c r="F5138" s="23"/>
      <c r="G5138" s="23"/>
    </row>
    <row r="5139" spans="6:7">
      <c r="F5139" s="23"/>
      <c r="G5139" s="23"/>
    </row>
    <row r="5140" spans="6:7">
      <c r="F5140" s="23"/>
      <c r="G5140" s="23"/>
    </row>
    <row r="5141" spans="6:7">
      <c r="F5141" s="23"/>
      <c r="G5141" s="23"/>
    </row>
    <row r="5142" spans="6:7">
      <c r="F5142" s="23"/>
      <c r="G5142" s="23"/>
    </row>
    <row r="5143" spans="6:7">
      <c r="F5143" s="23"/>
      <c r="G5143" s="23"/>
    </row>
    <row r="5144" spans="6:7">
      <c r="F5144" s="23"/>
      <c r="G5144" s="23"/>
    </row>
    <row r="5145" spans="6:7">
      <c r="F5145" s="23"/>
      <c r="G5145" s="23"/>
    </row>
    <row r="5146" spans="6:7">
      <c r="F5146" s="23"/>
      <c r="G5146" s="23"/>
    </row>
    <row r="5147" spans="6:7">
      <c r="F5147" s="23"/>
      <c r="G5147" s="23"/>
    </row>
    <row r="5148" spans="6:7">
      <c r="F5148" s="23"/>
      <c r="G5148" s="23"/>
    </row>
    <row r="5149" spans="6:7">
      <c r="F5149" s="23"/>
      <c r="G5149" s="23"/>
    </row>
    <row r="5150" spans="6:7">
      <c r="F5150" s="23"/>
      <c r="G5150" s="23"/>
    </row>
    <row r="5151" spans="6:7">
      <c r="F5151" s="23"/>
      <c r="G5151" s="23"/>
    </row>
    <row r="5152" spans="6:7">
      <c r="F5152" s="23"/>
      <c r="G5152" s="23"/>
    </row>
    <row r="5153" spans="6:7">
      <c r="F5153" s="23"/>
      <c r="G5153" s="23"/>
    </row>
    <row r="5154" spans="6:7">
      <c r="F5154" s="23"/>
      <c r="G5154" s="23"/>
    </row>
    <row r="5155" spans="6:7">
      <c r="F5155" s="23"/>
      <c r="G5155" s="23"/>
    </row>
    <row r="5156" spans="6:7">
      <c r="F5156" s="23"/>
      <c r="G5156" s="23"/>
    </row>
    <row r="5157" spans="6:7">
      <c r="F5157" s="23"/>
      <c r="G5157" s="23"/>
    </row>
    <row r="5158" spans="6:7">
      <c r="F5158" s="23"/>
      <c r="G5158" s="23"/>
    </row>
    <row r="5159" spans="6:7">
      <c r="F5159" s="23"/>
      <c r="G5159" s="23"/>
    </row>
    <row r="5160" spans="6:7">
      <c r="F5160" s="23"/>
      <c r="G5160" s="23"/>
    </row>
    <row r="5161" spans="6:7">
      <c r="F5161" s="23"/>
      <c r="G5161" s="23"/>
    </row>
    <row r="5162" spans="6:7">
      <c r="F5162" s="23"/>
      <c r="G5162" s="23"/>
    </row>
    <row r="5163" spans="6:7">
      <c r="F5163" s="23"/>
      <c r="G5163" s="23"/>
    </row>
    <row r="5164" spans="6:7">
      <c r="F5164" s="23"/>
      <c r="G5164" s="23"/>
    </row>
    <row r="5165" spans="6:7">
      <c r="F5165" s="23"/>
      <c r="G5165" s="23"/>
    </row>
    <row r="5166" spans="6:7">
      <c r="F5166" s="23"/>
      <c r="G5166" s="23"/>
    </row>
    <row r="5167" spans="6:7">
      <c r="F5167" s="23"/>
      <c r="G5167" s="23"/>
    </row>
    <row r="5168" spans="6:7">
      <c r="F5168" s="23"/>
      <c r="G5168" s="23"/>
    </row>
    <row r="5169" spans="6:7">
      <c r="F5169" s="23"/>
      <c r="G5169" s="23"/>
    </row>
    <row r="5170" spans="6:7">
      <c r="F5170" s="23"/>
      <c r="G5170" s="23"/>
    </row>
    <row r="5171" spans="6:7">
      <c r="F5171" s="23"/>
      <c r="G5171" s="23"/>
    </row>
    <row r="5172" spans="6:7">
      <c r="F5172" s="23"/>
      <c r="G5172" s="23"/>
    </row>
    <row r="5173" spans="6:7">
      <c r="F5173" s="23"/>
      <c r="G5173" s="23"/>
    </row>
    <row r="5174" spans="6:7">
      <c r="F5174" s="23"/>
      <c r="G5174" s="23"/>
    </row>
    <row r="5175" spans="6:7">
      <c r="F5175" s="23"/>
      <c r="G5175" s="23"/>
    </row>
    <row r="5176" spans="6:7">
      <c r="F5176" s="23"/>
      <c r="G5176" s="23"/>
    </row>
    <row r="5177" spans="6:7">
      <c r="F5177" s="23"/>
      <c r="G5177" s="23"/>
    </row>
    <row r="5178" spans="6:7">
      <c r="F5178" s="23"/>
      <c r="G5178" s="23"/>
    </row>
    <row r="5179" spans="6:7">
      <c r="F5179" s="23"/>
      <c r="G5179" s="23"/>
    </row>
    <row r="5180" spans="6:7">
      <c r="F5180" s="23"/>
      <c r="G5180" s="23"/>
    </row>
    <row r="5181" spans="6:7">
      <c r="F5181" s="23"/>
      <c r="G5181" s="23"/>
    </row>
    <row r="5182" spans="6:7">
      <c r="F5182" s="23"/>
      <c r="G5182" s="23"/>
    </row>
    <row r="5183" spans="6:7">
      <c r="F5183" s="23"/>
      <c r="G5183" s="23"/>
    </row>
    <row r="5184" spans="6:7">
      <c r="F5184" s="23"/>
      <c r="G5184" s="23"/>
    </row>
    <row r="5185" spans="6:7">
      <c r="F5185" s="23"/>
      <c r="G5185" s="23"/>
    </row>
    <row r="5186" spans="6:7">
      <c r="F5186" s="23"/>
      <c r="G5186" s="23"/>
    </row>
    <row r="5187" spans="6:7">
      <c r="F5187" s="23"/>
      <c r="G5187" s="23"/>
    </row>
    <row r="5188" spans="6:7">
      <c r="F5188" s="23"/>
      <c r="G5188" s="23"/>
    </row>
    <row r="5189" spans="6:7">
      <c r="F5189" s="23"/>
      <c r="G5189" s="23"/>
    </row>
    <row r="5190" spans="6:7">
      <c r="F5190" s="23"/>
      <c r="G5190" s="23"/>
    </row>
    <row r="5191" spans="6:7">
      <c r="F5191" s="23"/>
      <c r="G5191" s="23"/>
    </row>
    <row r="5192" spans="6:7">
      <c r="F5192" s="23"/>
      <c r="G5192" s="23"/>
    </row>
    <row r="5193" spans="6:7">
      <c r="F5193" s="23"/>
      <c r="G5193" s="23"/>
    </row>
    <row r="5194" spans="6:7">
      <c r="F5194" s="23"/>
      <c r="G5194" s="23"/>
    </row>
    <row r="5195" spans="6:7">
      <c r="F5195" s="23"/>
      <c r="G5195" s="23"/>
    </row>
    <row r="5196" spans="6:7">
      <c r="F5196" s="23"/>
      <c r="G5196" s="23"/>
    </row>
    <row r="5197" spans="6:7">
      <c r="F5197" s="23"/>
      <c r="G5197" s="23"/>
    </row>
    <row r="5198" spans="6:7">
      <c r="F5198" s="23"/>
      <c r="G5198" s="23"/>
    </row>
    <row r="5199" spans="6:7">
      <c r="F5199" s="23"/>
      <c r="G5199" s="23"/>
    </row>
    <row r="5200" spans="6:7">
      <c r="F5200" s="23"/>
      <c r="G5200" s="23"/>
    </row>
    <row r="5201" spans="6:7">
      <c r="F5201" s="23"/>
      <c r="G5201" s="23"/>
    </row>
    <row r="5202" spans="6:7">
      <c r="F5202" s="23"/>
      <c r="G5202" s="23"/>
    </row>
    <row r="5203" spans="6:7">
      <c r="F5203" s="23"/>
      <c r="G5203" s="23"/>
    </row>
    <row r="5204" spans="6:7">
      <c r="F5204" s="23"/>
      <c r="G5204" s="23"/>
    </row>
    <row r="5205" spans="6:7">
      <c r="F5205" s="23"/>
      <c r="G5205" s="23"/>
    </row>
    <row r="5206" spans="6:7">
      <c r="F5206" s="23"/>
      <c r="G5206" s="23"/>
    </row>
    <row r="5207" spans="6:7">
      <c r="F5207" s="23"/>
      <c r="G5207" s="23"/>
    </row>
    <row r="5208" spans="6:7">
      <c r="F5208" s="23"/>
      <c r="G5208" s="23"/>
    </row>
    <row r="5209" spans="6:7">
      <c r="F5209" s="23"/>
      <c r="G5209" s="23"/>
    </row>
    <row r="5210" spans="6:7">
      <c r="F5210" s="23"/>
      <c r="G5210" s="23"/>
    </row>
    <row r="5211" spans="6:7">
      <c r="F5211" s="23"/>
      <c r="G5211" s="23"/>
    </row>
    <row r="5212" spans="6:7">
      <c r="F5212" s="23"/>
      <c r="G5212" s="23"/>
    </row>
    <row r="5213" spans="6:7">
      <c r="F5213" s="23"/>
      <c r="G5213" s="23"/>
    </row>
    <row r="5214" spans="6:7">
      <c r="F5214" s="23"/>
      <c r="G5214" s="23"/>
    </row>
    <row r="5215" spans="6:7">
      <c r="F5215" s="23"/>
      <c r="G5215" s="23"/>
    </row>
    <row r="5216" spans="6:7">
      <c r="F5216" s="23"/>
      <c r="G5216" s="23"/>
    </row>
    <row r="5217" spans="6:7">
      <c r="F5217" s="23"/>
      <c r="G5217" s="23"/>
    </row>
    <row r="5218" spans="6:7">
      <c r="F5218" s="23"/>
      <c r="G5218" s="23"/>
    </row>
    <row r="5219" spans="6:7">
      <c r="F5219" s="23"/>
      <c r="G5219" s="23"/>
    </row>
    <row r="5220" spans="6:7">
      <c r="F5220" s="23"/>
      <c r="G5220" s="23"/>
    </row>
    <row r="5221" spans="6:7">
      <c r="F5221" s="23"/>
      <c r="G5221" s="23"/>
    </row>
    <row r="5222" spans="6:7">
      <c r="F5222" s="23"/>
      <c r="G5222" s="23"/>
    </row>
    <row r="5223" spans="6:7">
      <c r="F5223" s="23"/>
      <c r="G5223" s="23"/>
    </row>
    <row r="5224" spans="6:7">
      <c r="F5224" s="23"/>
      <c r="G5224" s="23"/>
    </row>
    <row r="5225" spans="6:7">
      <c r="F5225" s="23"/>
      <c r="G5225" s="23"/>
    </row>
    <row r="5226" spans="6:7">
      <c r="F5226" s="23"/>
      <c r="G5226" s="23"/>
    </row>
    <row r="5227" spans="6:7">
      <c r="F5227" s="23"/>
      <c r="G5227" s="23"/>
    </row>
    <row r="5228" spans="6:7">
      <c r="F5228" s="23"/>
      <c r="G5228" s="23"/>
    </row>
    <row r="5229" spans="6:7">
      <c r="F5229" s="23"/>
      <c r="G5229" s="23"/>
    </row>
    <row r="5230" spans="6:7">
      <c r="F5230" s="23"/>
      <c r="G5230" s="23"/>
    </row>
    <row r="5231" spans="6:7">
      <c r="F5231" s="23"/>
      <c r="G5231" s="23"/>
    </row>
    <row r="5232" spans="6:7">
      <c r="F5232" s="23"/>
      <c r="G5232" s="23"/>
    </row>
    <row r="5233" spans="6:7">
      <c r="F5233" s="23"/>
      <c r="G5233" s="23"/>
    </row>
    <row r="5234" spans="6:7">
      <c r="F5234" s="23"/>
      <c r="G5234" s="23"/>
    </row>
    <row r="5235" spans="6:7">
      <c r="F5235" s="23"/>
      <c r="G5235" s="23"/>
    </row>
    <row r="5236" spans="6:7">
      <c r="F5236" s="23"/>
      <c r="G5236" s="23"/>
    </row>
    <row r="5237" spans="6:7">
      <c r="F5237" s="23"/>
      <c r="G5237" s="23"/>
    </row>
    <row r="5238" spans="6:7">
      <c r="F5238" s="23"/>
      <c r="G5238" s="23"/>
    </row>
    <row r="5239" spans="6:7">
      <c r="F5239" s="23"/>
      <c r="G5239" s="23"/>
    </row>
    <row r="5240" spans="6:7">
      <c r="F5240" s="23"/>
      <c r="G5240" s="23"/>
    </row>
    <row r="5241" spans="6:7">
      <c r="F5241" s="23"/>
      <c r="G5241" s="23"/>
    </row>
    <row r="5242" spans="6:7">
      <c r="F5242" s="23"/>
      <c r="G5242" s="23"/>
    </row>
    <row r="5243" spans="6:7">
      <c r="F5243" s="23"/>
      <c r="G5243" s="23"/>
    </row>
    <row r="5244" spans="6:7">
      <c r="F5244" s="23"/>
      <c r="G5244" s="23"/>
    </row>
    <row r="5245" spans="6:7">
      <c r="F5245" s="23"/>
      <c r="G5245" s="23"/>
    </row>
    <row r="5246" spans="6:7">
      <c r="F5246" s="23"/>
      <c r="G5246" s="23"/>
    </row>
    <row r="5247" spans="6:7">
      <c r="F5247" s="23"/>
      <c r="G5247" s="23"/>
    </row>
    <row r="5248" spans="6:7">
      <c r="F5248" s="23"/>
      <c r="G5248" s="23"/>
    </row>
    <row r="5249" spans="6:7">
      <c r="F5249" s="23"/>
      <c r="G5249" s="23"/>
    </row>
    <row r="5250" spans="6:7">
      <c r="F5250" s="23"/>
      <c r="G5250" s="23"/>
    </row>
    <row r="5251" spans="6:7">
      <c r="F5251" s="23"/>
      <c r="G5251" s="23"/>
    </row>
    <row r="5252" spans="6:7">
      <c r="F5252" s="23"/>
      <c r="G5252" s="23"/>
    </row>
    <row r="5253" spans="6:7">
      <c r="F5253" s="23"/>
      <c r="G5253" s="23"/>
    </row>
    <row r="5254" spans="6:7">
      <c r="F5254" s="23"/>
      <c r="G5254" s="23"/>
    </row>
    <row r="5255" spans="6:7">
      <c r="F5255" s="23"/>
      <c r="G5255" s="23"/>
    </row>
    <row r="5256" spans="6:7">
      <c r="F5256" s="23"/>
      <c r="G5256" s="23"/>
    </row>
    <row r="5257" spans="6:7">
      <c r="F5257" s="23"/>
      <c r="G5257" s="23"/>
    </row>
    <row r="5258" spans="6:7">
      <c r="F5258" s="23"/>
      <c r="G5258" s="23"/>
    </row>
    <row r="5259" spans="6:7">
      <c r="F5259" s="23"/>
      <c r="G5259" s="23"/>
    </row>
    <row r="5260" spans="6:7">
      <c r="F5260" s="23"/>
      <c r="G5260" s="23"/>
    </row>
    <row r="5261" spans="6:7">
      <c r="F5261" s="23"/>
      <c r="G5261" s="23"/>
    </row>
    <row r="5262" spans="6:7">
      <c r="F5262" s="23"/>
      <c r="G5262" s="23"/>
    </row>
    <row r="5263" spans="6:7">
      <c r="F5263" s="23"/>
      <c r="G5263" s="23"/>
    </row>
    <row r="5264" spans="6:7">
      <c r="F5264" s="23"/>
      <c r="G5264" s="23"/>
    </row>
    <row r="5265" spans="6:7">
      <c r="F5265" s="23"/>
      <c r="G5265" s="23"/>
    </row>
    <row r="5266" spans="6:7">
      <c r="F5266" s="23"/>
      <c r="G5266" s="23"/>
    </row>
    <row r="5267" spans="6:7">
      <c r="F5267" s="23"/>
      <c r="G5267" s="23"/>
    </row>
    <row r="5268" spans="6:7">
      <c r="F5268" s="23"/>
      <c r="G5268" s="23"/>
    </row>
    <row r="5269" spans="6:7">
      <c r="F5269" s="23"/>
      <c r="G5269" s="23"/>
    </row>
    <row r="5270" spans="6:7">
      <c r="F5270" s="23"/>
      <c r="G5270" s="23"/>
    </row>
    <row r="5271" spans="6:7">
      <c r="F5271" s="23"/>
      <c r="G5271" s="23"/>
    </row>
    <row r="5272" spans="6:7">
      <c r="F5272" s="23"/>
      <c r="G5272" s="23"/>
    </row>
    <row r="5273" spans="6:7">
      <c r="F5273" s="23"/>
      <c r="G5273" s="23"/>
    </row>
    <row r="5274" spans="6:7">
      <c r="F5274" s="23"/>
      <c r="G5274" s="23"/>
    </row>
    <row r="5275" spans="6:7">
      <c r="F5275" s="23"/>
      <c r="G5275" s="23"/>
    </row>
    <row r="5276" spans="6:7">
      <c r="F5276" s="23"/>
      <c r="G5276" s="23"/>
    </row>
    <row r="5277" spans="6:7">
      <c r="F5277" s="23"/>
      <c r="G5277" s="23"/>
    </row>
    <row r="5278" spans="6:7">
      <c r="F5278" s="23"/>
      <c r="G5278" s="23"/>
    </row>
    <row r="5279" spans="6:7">
      <c r="F5279" s="23"/>
      <c r="G5279" s="23"/>
    </row>
    <row r="5280" spans="6:7">
      <c r="F5280" s="23"/>
      <c r="G5280" s="23"/>
    </row>
    <row r="5281" spans="6:7">
      <c r="F5281" s="23"/>
      <c r="G5281" s="23"/>
    </row>
    <row r="5282" spans="6:7">
      <c r="F5282" s="23"/>
      <c r="G5282" s="23"/>
    </row>
    <row r="5283" spans="6:7">
      <c r="F5283" s="23"/>
      <c r="G5283" s="23"/>
    </row>
    <row r="5284" spans="6:7">
      <c r="F5284" s="23"/>
      <c r="G5284" s="23"/>
    </row>
    <row r="5285" spans="6:7">
      <c r="F5285" s="23"/>
      <c r="G5285" s="23"/>
    </row>
    <row r="5286" spans="6:7">
      <c r="F5286" s="23"/>
      <c r="G5286" s="23"/>
    </row>
    <row r="5287" spans="6:7">
      <c r="F5287" s="23"/>
      <c r="G5287" s="23"/>
    </row>
    <row r="5288" spans="6:7">
      <c r="F5288" s="23"/>
      <c r="G5288" s="23"/>
    </row>
    <row r="5289" spans="6:7">
      <c r="F5289" s="23"/>
      <c r="G5289" s="23"/>
    </row>
    <row r="5290" spans="6:7">
      <c r="F5290" s="23"/>
      <c r="G5290" s="23"/>
    </row>
    <row r="5291" spans="6:7">
      <c r="F5291" s="23"/>
      <c r="G5291" s="23"/>
    </row>
    <row r="5292" spans="6:7">
      <c r="F5292" s="23"/>
      <c r="G5292" s="23"/>
    </row>
    <row r="5293" spans="6:7">
      <c r="F5293" s="23"/>
      <c r="G5293" s="23"/>
    </row>
    <row r="5294" spans="6:7">
      <c r="F5294" s="23"/>
      <c r="G5294" s="23"/>
    </row>
    <row r="5295" spans="6:7">
      <c r="F5295" s="23"/>
      <c r="G5295" s="23"/>
    </row>
    <row r="5296" spans="6:7">
      <c r="F5296" s="23"/>
      <c r="G5296" s="23"/>
    </row>
    <row r="5297" spans="6:7">
      <c r="F5297" s="23"/>
      <c r="G5297" s="23"/>
    </row>
    <row r="5298" spans="6:7">
      <c r="F5298" s="23"/>
      <c r="G5298" s="23"/>
    </row>
    <row r="5299" spans="6:7">
      <c r="F5299" s="23"/>
      <c r="G5299" s="23"/>
    </row>
    <row r="5300" spans="6:7">
      <c r="F5300" s="23"/>
      <c r="G5300" s="23"/>
    </row>
    <row r="5301" spans="6:7">
      <c r="F5301" s="23"/>
      <c r="G5301" s="23"/>
    </row>
    <row r="5302" spans="6:7">
      <c r="F5302" s="23"/>
      <c r="G5302" s="23"/>
    </row>
    <row r="5303" spans="6:7">
      <c r="F5303" s="23"/>
      <c r="G5303" s="23"/>
    </row>
    <row r="5304" spans="6:7">
      <c r="F5304" s="23"/>
      <c r="G5304" s="23"/>
    </row>
    <row r="5305" spans="6:7">
      <c r="F5305" s="23"/>
      <c r="G5305" s="23"/>
    </row>
    <row r="5306" spans="6:7">
      <c r="F5306" s="23"/>
      <c r="G5306" s="23"/>
    </row>
    <row r="5307" spans="6:7">
      <c r="F5307" s="23"/>
      <c r="G5307" s="23"/>
    </row>
    <row r="5308" spans="6:7">
      <c r="F5308" s="23"/>
      <c r="G5308" s="23"/>
    </row>
    <row r="5309" spans="6:7">
      <c r="F5309" s="23"/>
      <c r="G5309" s="23"/>
    </row>
    <row r="5310" spans="6:7">
      <c r="F5310" s="23"/>
      <c r="G5310" s="23"/>
    </row>
    <row r="5311" spans="6:7">
      <c r="F5311" s="23"/>
      <c r="G5311" s="23"/>
    </row>
    <row r="5312" spans="6:7">
      <c r="F5312" s="23"/>
      <c r="G5312" s="23"/>
    </row>
    <row r="5313" spans="6:7">
      <c r="F5313" s="23"/>
      <c r="G5313" s="23"/>
    </row>
    <row r="5314" spans="6:7">
      <c r="F5314" s="23"/>
      <c r="G5314" s="23"/>
    </row>
    <row r="5315" spans="6:7">
      <c r="F5315" s="23"/>
      <c r="G5315" s="23"/>
    </row>
    <row r="5316" spans="6:7">
      <c r="F5316" s="23"/>
      <c r="G5316" s="23"/>
    </row>
    <row r="5317" spans="6:7">
      <c r="F5317" s="23"/>
      <c r="G5317" s="23"/>
    </row>
    <row r="5318" spans="6:7">
      <c r="F5318" s="23"/>
      <c r="G5318" s="23"/>
    </row>
    <row r="5319" spans="6:7">
      <c r="F5319" s="23"/>
      <c r="G5319" s="23"/>
    </row>
    <row r="5320" spans="6:7">
      <c r="F5320" s="23"/>
      <c r="G5320" s="23"/>
    </row>
    <row r="5321" spans="6:7">
      <c r="F5321" s="23"/>
      <c r="G5321" s="23"/>
    </row>
    <row r="5322" spans="6:7">
      <c r="F5322" s="23"/>
      <c r="G5322" s="23"/>
    </row>
    <row r="5323" spans="6:7">
      <c r="F5323" s="23"/>
      <c r="G5323" s="23"/>
    </row>
    <row r="5324" spans="6:7">
      <c r="F5324" s="23"/>
      <c r="G5324" s="23"/>
    </row>
    <row r="5325" spans="6:7">
      <c r="F5325" s="23"/>
      <c r="G5325" s="23"/>
    </row>
    <row r="5326" spans="6:7">
      <c r="F5326" s="23"/>
      <c r="G5326" s="23"/>
    </row>
    <row r="5327" spans="6:7">
      <c r="F5327" s="23"/>
      <c r="G5327" s="23"/>
    </row>
    <row r="5328" spans="6:7">
      <c r="F5328" s="23"/>
      <c r="G5328" s="23"/>
    </row>
    <row r="5329" spans="6:7">
      <c r="F5329" s="23"/>
      <c r="G5329" s="23"/>
    </row>
    <row r="5330" spans="6:7">
      <c r="F5330" s="23"/>
      <c r="G5330" s="23"/>
    </row>
    <row r="5331" spans="6:7">
      <c r="F5331" s="23"/>
      <c r="G5331" s="23"/>
    </row>
    <row r="5332" spans="6:7">
      <c r="F5332" s="23"/>
      <c r="G5332" s="23"/>
    </row>
    <row r="5333" spans="6:7">
      <c r="F5333" s="23"/>
      <c r="G5333" s="23"/>
    </row>
    <row r="5334" spans="6:7">
      <c r="F5334" s="23"/>
      <c r="G5334" s="23"/>
    </row>
    <row r="5335" spans="6:7">
      <c r="F5335" s="23"/>
      <c r="G5335" s="23"/>
    </row>
    <row r="5336" spans="6:7">
      <c r="F5336" s="23"/>
      <c r="G5336" s="23"/>
    </row>
    <row r="5337" spans="6:7">
      <c r="F5337" s="23"/>
      <c r="G5337" s="23"/>
    </row>
    <row r="5338" spans="6:7">
      <c r="F5338" s="23"/>
      <c r="G5338" s="23"/>
    </row>
    <row r="5339" spans="6:7">
      <c r="F5339" s="23"/>
      <c r="G5339" s="23"/>
    </row>
    <row r="5340" spans="6:7">
      <c r="F5340" s="23"/>
      <c r="G5340" s="23"/>
    </row>
    <row r="5341" spans="6:7">
      <c r="F5341" s="23"/>
      <c r="G5341" s="23"/>
    </row>
    <row r="5342" spans="6:7">
      <c r="F5342" s="23"/>
      <c r="G5342" s="23"/>
    </row>
    <row r="5343" spans="6:7">
      <c r="F5343" s="23"/>
      <c r="G5343" s="23"/>
    </row>
    <row r="5344" spans="6:7">
      <c r="F5344" s="23"/>
      <c r="G5344" s="23"/>
    </row>
    <row r="5345" spans="6:7">
      <c r="F5345" s="23"/>
      <c r="G5345" s="23"/>
    </row>
    <row r="5346" spans="6:7">
      <c r="F5346" s="23"/>
      <c r="G5346" s="23"/>
    </row>
    <row r="5347" spans="6:7">
      <c r="F5347" s="23"/>
      <c r="G5347" s="23"/>
    </row>
    <row r="5348" spans="6:7">
      <c r="F5348" s="23"/>
      <c r="G5348" s="23"/>
    </row>
    <row r="5349" spans="6:7">
      <c r="F5349" s="23"/>
      <c r="G5349" s="23"/>
    </row>
    <row r="5350" spans="6:7">
      <c r="F5350" s="23"/>
      <c r="G5350" s="23"/>
    </row>
    <row r="5351" spans="6:7">
      <c r="F5351" s="23"/>
      <c r="G5351" s="23"/>
    </row>
    <row r="5352" spans="6:7">
      <c r="F5352" s="23"/>
      <c r="G5352" s="23"/>
    </row>
    <row r="5353" spans="6:7">
      <c r="F5353" s="23"/>
      <c r="G5353" s="23"/>
    </row>
    <row r="5354" spans="6:7">
      <c r="F5354" s="23"/>
      <c r="G5354" s="23"/>
    </row>
    <row r="5355" spans="6:7">
      <c r="F5355" s="23"/>
      <c r="G5355" s="23"/>
    </row>
    <row r="5356" spans="6:7">
      <c r="F5356" s="23"/>
      <c r="G5356" s="23"/>
    </row>
    <row r="5357" spans="6:7">
      <c r="F5357" s="23"/>
      <c r="G5357" s="23"/>
    </row>
    <row r="5358" spans="6:7">
      <c r="F5358" s="23"/>
      <c r="G5358" s="23"/>
    </row>
    <row r="5359" spans="6:7">
      <c r="F5359" s="23"/>
      <c r="G5359" s="23"/>
    </row>
    <row r="5360" spans="6:7">
      <c r="F5360" s="23"/>
      <c r="G5360" s="23"/>
    </row>
    <row r="5361" spans="6:7">
      <c r="F5361" s="23"/>
      <c r="G5361" s="23"/>
    </row>
    <row r="5362" spans="6:7">
      <c r="F5362" s="23"/>
      <c r="G5362" s="23"/>
    </row>
    <row r="5363" spans="6:7">
      <c r="F5363" s="23"/>
      <c r="G5363" s="23"/>
    </row>
    <row r="5364" spans="6:7">
      <c r="F5364" s="23"/>
      <c r="G5364" s="23"/>
    </row>
    <row r="5365" spans="6:7">
      <c r="F5365" s="23"/>
      <c r="G5365" s="23"/>
    </row>
    <row r="5366" spans="6:7">
      <c r="F5366" s="23"/>
      <c r="G5366" s="23"/>
    </row>
    <row r="5367" spans="6:7">
      <c r="F5367" s="23"/>
      <c r="G5367" s="23"/>
    </row>
    <row r="5368" spans="6:7">
      <c r="F5368" s="23"/>
      <c r="G5368" s="23"/>
    </row>
    <row r="5369" spans="6:7">
      <c r="F5369" s="23"/>
      <c r="G5369" s="23"/>
    </row>
    <row r="5370" spans="6:7">
      <c r="F5370" s="23"/>
      <c r="G5370" s="23"/>
    </row>
    <row r="5371" spans="6:7">
      <c r="F5371" s="23"/>
      <c r="G5371" s="23"/>
    </row>
    <row r="5372" spans="6:7">
      <c r="F5372" s="23"/>
      <c r="G5372" s="23"/>
    </row>
    <row r="5373" spans="6:7">
      <c r="F5373" s="23"/>
      <c r="G5373" s="23"/>
    </row>
    <row r="5374" spans="6:7">
      <c r="F5374" s="23"/>
      <c r="G5374" s="23"/>
    </row>
    <row r="5375" spans="6:7">
      <c r="F5375" s="23"/>
      <c r="G5375" s="23"/>
    </row>
    <row r="5376" spans="6:7">
      <c r="F5376" s="23"/>
      <c r="G5376" s="23"/>
    </row>
    <row r="5377" spans="6:7">
      <c r="F5377" s="23"/>
      <c r="G5377" s="23"/>
    </row>
    <row r="5378" spans="6:7">
      <c r="F5378" s="23"/>
      <c r="G5378" s="23"/>
    </row>
    <row r="5379" spans="6:7">
      <c r="F5379" s="23"/>
      <c r="G5379" s="23"/>
    </row>
    <row r="5380" spans="6:7">
      <c r="F5380" s="23"/>
      <c r="G5380" s="23"/>
    </row>
    <row r="5381" spans="6:7">
      <c r="F5381" s="23"/>
      <c r="G5381" s="23"/>
    </row>
    <row r="5382" spans="6:7">
      <c r="F5382" s="23"/>
      <c r="G5382" s="23"/>
    </row>
    <row r="5383" spans="6:7">
      <c r="F5383" s="23"/>
      <c r="G5383" s="23"/>
    </row>
    <row r="5384" spans="6:7">
      <c r="F5384" s="23"/>
      <c r="G5384" s="23"/>
    </row>
    <row r="5385" spans="6:7">
      <c r="F5385" s="23"/>
      <c r="G5385" s="23"/>
    </row>
    <row r="5386" spans="6:7">
      <c r="F5386" s="23"/>
      <c r="G5386" s="23"/>
    </row>
    <row r="5387" spans="6:7">
      <c r="F5387" s="23"/>
      <c r="G5387" s="23"/>
    </row>
    <row r="5388" spans="6:7">
      <c r="F5388" s="23"/>
      <c r="G5388" s="23"/>
    </row>
    <row r="5389" spans="6:7">
      <c r="F5389" s="23"/>
      <c r="G5389" s="23"/>
    </row>
    <row r="5390" spans="6:7">
      <c r="F5390" s="23"/>
      <c r="G5390" s="23"/>
    </row>
    <row r="5391" spans="6:7">
      <c r="F5391" s="23"/>
      <c r="G5391" s="23"/>
    </row>
    <row r="5392" spans="6:7">
      <c r="F5392" s="23"/>
      <c r="G5392" s="23"/>
    </row>
    <row r="5393" spans="6:7">
      <c r="F5393" s="23"/>
      <c r="G5393" s="23"/>
    </row>
    <row r="5394" spans="6:7">
      <c r="F5394" s="23"/>
      <c r="G5394" s="23"/>
    </row>
    <row r="5395" spans="6:7">
      <c r="F5395" s="23"/>
      <c r="G5395" s="23"/>
    </row>
    <row r="5396" spans="6:7">
      <c r="F5396" s="23"/>
      <c r="G5396" s="23"/>
    </row>
    <row r="5397" spans="6:7">
      <c r="F5397" s="23"/>
      <c r="G5397" s="23"/>
    </row>
    <row r="5398" spans="6:7">
      <c r="F5398" s="23"/>
      <c r="G5398" s="23"/>
    </row>
    <row r="5399" spans="6:7">
      <c r="F5399" s="23"/>
      <c r="G5399" s="23"/>
    </row>
    <row r="5400" spans="6:7">
      <c r="F5400" s="23"/>
      <c r="G5400" s="23"/>
    </row>
    <row r="5401" spans="6:7">
      <c r="F5401" s="23"/>
      <c r="G5401" s="23"/>
    </row>
    <row r="5402" spans="6:7">
      <c r="F5402" s="23"/>
      <c r="G5402" s="23"/>
    </row>
    <row r="5403" spans="6:7">
      <c r="F5403" s="23"/>
      <c r="G5403" s="23"/>
    </row>
    <row r="5404" spans="6:7">
      <c r="F5404" s="23"/>
      <c r="G5404" s="23"/>
    </row>
    <row r="5405" spans="6:7">
      <c r="F5405" s="23"/>
      <c r="G5405" s="23"/>
    </row>
    <row r="5406" spans="6:7">
      <c r="F5406" s="23"/>
      <c r="G5406" s="23"/>
    </row>
    <row r="5407" spans="6:7">
      <c r="F5407" s="23"/>
      <c r="G5407" s="23"/>
    </row>
    <row r="5408" spans="6:7">
      <c r="F5408" s="23"/>
      <c r="G5408" s="23"/>
    </row>
    <row r="5409" spans="6:7">
      <c r="F5409" s="23"/>
      <c r="G5409" s="23"/>
    </row>
    <row r="5410" spans="6:7">
      <c r="F5410" s="23"/>
      <c r="G5410" s="23"/>
    </row>
    <row r="5411" spans="6:7">
      <c r="F5411" s="23"/>
      <c r="G5411" s="23"/>
    </row>
    <row r="5412" spans="6:7">
      <c r="F5412" s="23"/>
      <c r="G5412" s="23"/>
    </row>
    <row r="5413" spans="6:7">
      <c r="F5413" s="23"/>
      <c r="G5413" s="23"/>
    </row>
    <row r="5414" spans="6:7">
      <c r="F5414" s="23"/>
      <c r="G5414" s="23"/>
    </row>
    <row r="5415" spans="6:7">
      <c r="F5415" s="23"/>
      <c r="G5415" s="23"/>
    </row>
    <row r="5416" spans="6:7">
      <c r="F5416" s="23"/>
      <c r="G5416" s="23"/>
    </row>
    <row r="5417" spans="6:7">
      <c r="F5417" s="23"/>
      <c r="G5417" s="23"/>
    </row>
    <row r="5418" spans="6:7">
      <c r="F5418" s="23"/>
      <c r="G5418" s="23"/>
    </row>
    <row r="5419" spans="6:7">
      <c r="F5419" s="23"/>
      <c r="G5419" s="23"/>
    </row>
    <row r="5420" spans="6:7">
      <c r="F5420" s="23"/>
      <c r="G5420" s="23"/>
    </row>
    <row r="5421" spans="6:7">
      <c r="F5421" s="23"/>
      <c r="G5421" s="23"/>
    </row>
    <row r="5422" spans="6:7">
      <c r="F5422" s="23"/>
      <c r="G5422" s="23"/>
    </row>
    <row r="5423" spans="6:7">
      <c r="F5423" s="23"/>
      <c r="G5423" s="23"/>
    </row>
    <row r="5424" spans="6:7">
      <c r="F5424" s="23"/>
      <c r="G5424" s="23"/>
    </row>
    <row r="5425" spans="6:7">
      <c r="F5425" s="23"/>
      <c r="G5425" s="23"/>
    </row>
    <row r="5426" spans="6:7">
      <c r="F5426" s="23"/>
      <c r="G5426" s="23"/>
    </row>
    <row r="5427" spans="6:7">
      <c r="F5427" s="23"/>
      <c r="G5427" s="23"/>
    </row>
    <row r="5428" spans="6:7">
      <c r="F5428" s="23"/>
      <c r="G5428" s="23"/>
    </row>
    <row r="5429" spans="6:7">
      <c r="F5429" s="23"/>
      <c r="G5429" s="23"/>
    </row>
    <row r="5430" spans="6:7">
      <c r="F5430" s="23"/>
      <c r="G5430" s="23"/>
    </row>
    <row r="5431" spans="6:7">
      <c r="F5431" s="23"/>
      <c r="G5431" s="23"/>
    </row>
    <row r="5432" spans="6:7">
      <c r="F5432" s="23"/>
      <c r="G5432" s="23"/>
    </row>
    <row r="5433" spans="6:7">
      <c r="F5433" s="23"/>
      <c r="G5433" s="23"/>
    </row>
    <row r="5434" spans="6:7">
      <c r="F5434" s="23"/>
      <c r="G5434" s="23"/>
    </row>
    <row r="5435" spans="6:7">
      <c r="F5435" s="23"/>
      <c r="G5435" s="23"/>
    </row>
    <row r="5436" spans="6:7">
      <c r="F5436" s="23"/>
      <c r="G5436" s="23"/>
    </row>
    <row r="5437" spans="6:7">
      <c r="F5437" s="23"/>
      <c r="G5437" s="23"/>
    </row>
    <row r="5438" spans="6:7">
      <c r="F5438" s="23"/>
      <c r="G5438" s="23"/>
    </row>
    <row r="5439" spans="6:7">
      <c r="F5439" s="23"/>
      <c r="G5439" s="23"/>
    </row>
    <row r="5440" spans="6:7">
      <c r="F5440" s="23"/>
      <c r="G5440" s="23"/>
    </row>
    <row r="5441" spans="6:7">
      <c r="F5441" s="23"/>
      <c r="G5441" s="23"/>
    </row>
    <row r="5442" spans="6:7">
      <c r="F5442" s="23"/>
      <c r="G5442" s="23"/>
    </row>
    <row r="5443" spans="6:7">
      <c r="F5443" s="23"/>
      <c r="G5443" s="23"/>
    </row>
    <row r="5444" spans="6:7">
      <c r="F5444" s="23"/>
      <c r="G5444" s="23"/>
    </row>
    <row r="5445" spans="6:7">
      <c r="F5445" s="23"/>
      <c r="G5445" s="23"/>
    </row>
    <row r="5446" spans="6:7">
      <c r="F5446" s="23"/>
      <c r="G5446" s="23"/>
    </row>
    <row r="5447" spans="6:7">
      <c r="F5447" s="23"/>
      <c r="G5447" s="23"/>
    </row>
    <row r="5448" spans="6:7">
      <c r="F5448" s="23"/>
      <c r="G5448" s="23"/>
    </row>
    <row r="5449" spans="6:7">
      <c r="F5449" s="23"/>
      <c r="G5449" s="23"/>
    </row>
    <row r="5450" spans="6:7">
      <c r="F5450" s="23"/>
      <c r="G5450" s="23"/>
    </row>
    <row r="5451" spans="6:7">
      <c r="F5451" s="23"/>
      <c r="G5451" s="23"/>
    </row>
    <row r="5452" spans="6:7">
      <c r="F5452" s="23"/>
      <c r="G5452" s="23"/>
    </row>
    <row r="5453" spans="6:7">
      <c r="F5453" s="23"/>
      <c r="G5453" s="23"/>
    </row>
    <row r="5454" spans="6:7">
      <c r="F5454" s="23"/>
      <c r="G5454" s="23"/>
    </row>
    <row r="5455" spans="6:7">
      <c r="F5455" s="23"/>
      <c r="G5455" s="23"/>
    </row>
    <row r="5456" spans="6:7">
      <c r="F5456" s="23"/>
      <c r="G5456" s="23"/>
    </row>
    <row r="5457" spans="6:7">
      <c r="F5457" s="23"/>
      <c r="G5457" s="23"/>
    </row>
    <row r="5458" spans="6:7">
      <c r="F5458" s="23"/>
      <c r="G5458" s="23"/>
    </row>
    <row r="5459" spans="6:7">
      <c r="F5459" s="23"/>
      <c r="G5459" s="23"/>
    </row>
    <row r="5460" spans="6:7">
      <c r="F5460" s="23"/>
      <c r="G5460" s="23"/>
    </row>
    <row r="5461" spans="6:7">
      <c r="F5461" s="23"/>
      <c r="G5461" s="23"/>
    </row>
    <row r="5462" spans="6:7">
      <c r="F5462" s="23"/>
      <c r="G5462" s="23"/>
    </row>
    <row r="5463" spans="6:7">
      <c r="F5463" s="23"/>
      <c r="G5463" s="23"/>
    </row>
    <row r="5464" spans="6:7">
      <c r="F5464" s="23"/>
      <c r="G5464" s="23"/>
    </row>
    <row r="5465" spans="6:7">
      <c r="F5465" s="23"/>
      <c r="G5465" s="23"/>
    </row>
    <row r="5466" spans="6:7">
      <c r="F5466" s="23"/>
      <c r="G5466" s="23"/>
    </row>
    <row r="5467" spans="6:7">
      <c r="F5467" s="23"/>
      <c r="G5467" s="23"/>
    </row>
    <row r="5468" spans="6:7">
      <c r="F5468" s="23"/>
      <c r="G5468" s="23"/>
    </row>
    <row r="5469" spans="6:7">
      <c r="F5469" s="23"/>
      <c r="G5469" s="23"/>
    </row>
    <row r="5470" spans="6:7">
      <c r="F5470" s="23"/>
      <c r="G5470" s="23"/>
    </row>
    <row r="5471" spans="6:7">
      <c r="F5471" s="23"/>
      <c r="G5471" s="23"/>
    </row>
    <row r="5472" spans="6:7">
      <c r="F5472" s="23"/>
      <c r="G5472" s="23"/>
    </row>
    <row r="5473" spans="6:7">
      <c r="F5473" s="23"/>
      <c r="G5473" s="23"/>
    </row>
    <row r="5474" spans="6:7">
      <c r="F5474" s="23"/>
      <c r="G5474" s="23"/>
    </row>
    <row r="5475" spans="6:7">
      <c r="F5475" s="23"/>
      <c r="G5475" s="23"/>
    </row>
    <row r="5476" spans="6:7">
      <c r="F5476" s="23"/>
      <c r="G5476" s="23"/>
    </row>
    <row r="5477" spans="6:7">
      <c r="F5477" s="23"/>
      <c r="G5477" s="23"/>
    </row>
    <row r="5478" spans="6:7">
      <c r="F5478" s="23"/>
      <c r="G5478" s="23"/>
    </row>
    <row r="5479" spans="6:7">
      <c r="F5479" s="23"/>
      <c r="G5479" s="23"/>
    </row>
    <row r="5480" spans="6:7">
      <c r="F5480" s="23"/>
      <c r="G5480" s="23"/>
    </row>
    <row r="5481" spans="6:7">
      <c r="F5481" s="23"/>
      <c r="G5481" s="23"/>
    </row>
    <row r="5482" spans="6:7">
      <c r="F5482" s="23"/>
      <c r="G5482" s="23"/>
    </row>
    <row r="5483" spans="6:7">
      <c r="F5483" s="23"/>
      <c r="G5483" s="23"/>
    </row>
    <row r="5484" spans="6:7">
      <c r="F5484" s="23"/>
      <c r="G5484" s="23"/>
    </row>
    <row r="5485" spans="6:7">
      <c r="F5485" s="23"/>
      <c r="G5485" s="23"/>
    </row>
    <row r="5486" spans="6:7">
      <c r="F5486" s="23"/>
      <c r="G5486" s="23"/>
    </row>
    <row r="5487" spans="6:7">
      <c r="F5487" s="23"/>
      <c r="G5487" s="23"/>
    </row>
    <row r="5488" spans="6:7">
      <c r="F5488" s="23"/>
      <c r="G5488" s="23"/>
    </row>
    <row r="5489" spans="6:7">
      <c r="F5489" s="23"/>
      <c r="G5489" s="23"/>
    </row>
    <row r="5490" spans="6:7">
      <c r="F5490" s="23"/>
      <c r="G5490" s="23"/>
    </row>
    <row r="5491" spans="6:7">
      <c r="F5491" s="23"/>
      <c r="G5491" s="23"/>
    </row>
    <row r="5492" spans="6:7">
      <c r="F5492" s="23"/>
      <c r="G5492" s="23"/>
    </row>
    <row r="5493" spans="6:7">
      <c r="F5493" s="23"/>
      <c r="G5493" s="23"/>
    </row>
    <row r="5494" spans="6:7">
      <c r="F5494" s="23"/>
      <c r="G5494" s="23"/>
    </row>
    <row r="5495" spans="6:7">
      <c r="F5495" s="23"/>
      <c r="G5495" s="23"/>
    </row>
    <row r="5496" spans="6:7">
      <c r="F5496" s="23"/>
      <c r="G5496" s="23"/>
    </row>
    <row r="5497" spans="6:7">
      <c r="F5497" s="23"/>
      <c r="G5497" s="23"/>
    </row>
    <row r="5498" spans="6:7">
      <c r="F5498" s="23"/>
      <c r="G5498" s="23"/>
    </row>
    <row r="5499" spans="6:7">
      <c r="F5499" s="23"/>
      <c r="G5499" s="23"/>
    </row>
    <row r="5500" spans="6:7">
      <c r="F5500" s="23"/>
      <c r="G5500" s="23"/>
    </row>
    <row r="5501" spans="6:7">
      <c r="F5501" s="23"/>
      <c r="G5501" s="23"/>
    </row>
    <row r="5502" spans="6:7">
      <c r="F5502" s="23"/>
      <c r="G5502" s="23"/>
    </row>
    <row r="5503" spans="6:7">
      <c r="F5503" s="23"/>
      <c r="G5503" s="23"/>
    </row>
    <row r="5504" spans="6:7">
      <c r="F5504" s="23"/>
      <c r="G5504" s="23"/>
    </row>
    <row r="5505" spans="6:7">
      <c r="F5505" s="23"/>
      <c r="G5505" s="23"/>
    </row>
    <row r="5506" spans="6:7">
      <c r="F5506" s="23"/>
      <c r="G5506" s="23"/>
    </row>
    <row r="5507" spans="6:7">
      <c r="F5507" s="23"/>
      <c r="G5507" s="23"/>
    </row>
    <row r="5508" spans="6:7">
      <c r="F5508" s="23"/>
      <c r="G5508" s="23"/>
    </row>
    <row r="5509" spans="6:7">
      <c r="F5509" s="23"/>
      <c r="G5509" s="23"/>
    </row>
    <row r="5510" spans="6:7">
      <c r="F5510" s="23"/>
      <c r="G5510" s="23"/>
    </row>
    <row r="5511" spans="6:7">
      <c r="F5511" s="23"/>
      <c r="G5511" s="23"/>
    </row>
    <row r="5512" spans="6:7">
      <c r="F5512" s="23"/>
      <c r="G5512" s="23"/>
    </row>
    <row r="5513" spans="6:7">
      <c r="F5513" s="23"/>
      <c r="G5513" s="23"/>
    </row>
    <row r="5514" spans="6:7">
      <c r="F5514" s="23"/>
      <c r="G5514" s="23"/>
    </row>
    <row r="5515" spans="6:7">
      <c r="F5515" s="23"/>
      <c r="G5515" s="23"/>
    </row>
    <row r="5516" spans="6:7">
      <c r="F5516" s="23"/>
      <c r="G5516" s="23"/>
    </row>
    <row r="5517" spans="6:7">
      <c r="F5517" s="23"/>
      <c r="G5517" s="23"/>
    </row>
    <row r="5518" spans="6:7">
      <c r="F5518" s="23"/>
      <c r="G5518" s="23"/>
    </row>
    <row r="5519" spans="6:7">
      <c r="F5519" s="23"/>
      <c r="G5519" s="23"/>
    </row>
    <row r="5520" spans="6:7">
      <c r="F5520" s="23"/>
      <c r="G5520" s="23"/>
    </row>
    <row r="5521" spans="6:7">
      <c r="F5521" s="23"/>
      <c r="G5521" s="23"/>
    </row>
    <row r="5522" spans="6:7">
      <c r="F5522" s="23"/>
      <c r="G5522" s="23"/>
    </row>
    <row r="5523" spans="6:7">
      <c r="F5523" s="23"/>
      <c r="G5523" s="23"/>
    </row>
    <row r="5524" spans="6:7">
      <c r="F5524" s="23"/>
      <c r="G5524" s="23"/>
    </row>
    <row r="5525" spans="6:7">
      <c r="F5525" s="23"/>
      <c r="G5525" s="23"/>
    </row>
    <row r="5526" spans="6:7">
      <c r="F5526" s="23"/>
      <c r="G5526" s="23"/>
    </row>
    <row r="5527" spans="6:7">
      <c r="F5527" s="23"/>
      <c r="G5527" s="23"/>
    </row>
    <row r="5528" spans="6:7">
      <c r="F5528" s="23"/>
      <c r="G5528" s="23"/>
    </row>
    <row r="5529" spans="6:7">
      <c r="F5529" s="23"/>
      <c r="G5529" s="23"/>
    </row>
    <row r="5530" spans="6:7">
      <c r="F5530" s="23"/>
      <c r="G5530" s="23"/>
    </row>
    <row r="5531" spans="6:7">
      <c r="F5531" s="23"/>
      <c r="G5531" s="23"/>
    </row>
    <row r="5532" spans="6:7">
      <c r="F5532" s="23"/>
      <c r="G5532" s="23"/>
    </row>
    <row r="5533" spans="6:7">
      <c r="F5533" s="23"/>
      <c r="G5533" s="23"/>
    </row>
    <row r="5534" spans="6:7">
      <c r="F5534" s="23"/>
      <c r="G5534" s="23"/>
    </row>
    <row r="5535" spans="6:7">
      <c r="F5535" s="23"/>
      <c r="G5535" s="23"/>
    </row>
    <row r="5536" spans="6:7">
      <c r="F5536" s="23"/>
      <c r="G5536" s="23"/>
    </row>
    <row r="5537" spans="6:7">
      <c r="F5537" s="23"/>
      <c r="G5537" s="23"/>
    </row>
    <row r="5538" spans="6:7">
      <c r="F5538" s="23"/>
      <c r="G5538" s="23"/>
    </row>
    <row r="5539" spans="6:7">
      <c r="F5539" s="23"/>
      <c r="G5539" s="23"/>
    </row>
    <row r="5540" spans="6:7">
      <c r="F5540" s="23"/>
      <c r="G5540" s="23"/>
    </row>
    <row r="5541" spans="6:7">
      <c r="F5541" s="23"/>
      <c r="G5541" s="23"/>
    </row>
    <row r="5542" spans="6:7">
      <c r="F5542" s="23"/>
      <c r="G5542" s="23"/>
    </row>
    <row r="5543" spans="6:7">
      <c r="F5543" s="23"/>
      <c r="G5543" s="23"/>
    </row>
    <row r="5544" spans="6:7">
      <c r="F5544" s="23"/>
      <c r="G5544" s="23"/>
    </row>
    <row r="5545" spans="6:7">
      <c r="F5545" s="23"/>
      <c r="G5545" s="23"/>
    </row>
    <row r="5546" spans="6:7">
      <c r="F5546" s="23"/>
      <c r="G5546" s="23"/>
    </row>
    <row r="5547" spans="6:7">
      <c r="F5547" s="23"/>
      <c r="G5547" s="23"/>
    </row>
    <row r="5548" spans="6:7">
      <c r="F5548" s="23"/>
      <c r="G5548" s="23"/>
    </row>
    <row r="5549" spans="6:7">
      <c r="F5549" s="23"/>
      <c r="G5549" s="23"/>
    </row>
    <row r="5550" spans="6:7">
      <c r="F5550" s="23"/>
      <c r="G5550" s="23"/>
    </row>
    <row r="5551" spans="6:7">
      <c r="F5551" s="23"/>
      <c r="G5551" s="23"/>
    </row>
    <row r="5552" spans="6:7">
      <c r="F5552" s="23"/>
      <c r="G5552" s="23"/>
    </row>
    <row r="5553" spans="6:7">
      <c r="F5553" s="23"/>
      <c r="G5553" s="23"/>
    </row>
    <row r="5554" spans="6:7">
      <c r="F5554" s="23"/>
      <c r="G5554" s="23"/>
    </row>
    <row r="5555" spans="6:7">
      <c r="F5555" s="23"/>
      <c r="G5555" s="23"/>
    </row>
    <row r="5556" spans="6:7">
      <c r="F5556" s="23"/>
      <c r="G5556" s="23"/>
    </row>
    <row r="5557" spans="6:7">
      <c r="F5557" s="23"/>
      <c r="G5557" s="23"/>
    </row>
    <row r="5558" spans="6:7">
      <c r="F5558" s="23"/>
      <c r="G5558" s="23"/>
    </row>
    <row r="5559" spans="6:7">
      <c r="F5559" s="23"/>
      <c r="G5559" s="23"/>
    </row>
    <row r="5560" spans="6:7">
      <c r="F5560" s="23"/>
      <c r="G5560" s="23"/>
    </row>
    <row r="5561" spans="6:7">
      <c r="F5561" s="23"/>
      <c r="G5561" s="23"/>
    </row>
    <row r="5562" spans="6:7">
      <c r="F5562" s="23"/>
      <c r="G5562" s="23"/>
    </row>
    <row r="5563" spans="6:7">
      <c r="F5563" s="23"/>
      <c r="G5563" s="23"/>
    </row>
    <row r="5564" spans="6:7">
      <c r="F5564" s="23"/>
      <c r="G5564" s="23"/>
    </row>
    <row r="5565" spans="6:7">
      <c r="F5565" s="23"/>
      <c r="G5565" s="23"/>
    </row>
    <row r="5566" spans="6:7">
      <c r="F5566" s="23"/>
      <c r="G5566" s="23"/>
    </row>
    <row r="5567" spans="6:7">
      <c r="F5567" s="23"/>
      <c r="G5567" s="23"/>
    </row>
    <row r="5568" spans="6:7">
      <c r="F5568" s="23"/>
      <c r="G5568" s="23"/>
    </row>
    <row r="5569" spans="6:7">
      <c r="F5569" s="23"/>
      <c r="G5569" s="23"/>
    </row>
    <row r="5570" spans="6:7">
      <c r="F5570" s="23"/>
      <c r="G5570" s="23"/>
    </row>
    <row r="5571" spans="6:7">
      <c r="F5571" s="23"/>
      <c r="G5571" s="23"/>
    </row>
    <row r="5572" spans="6:7">
      <c r="F5572" s="23"/>
      <c r="G5572" s="23"/>
    </row>
    <row r="5573" spans="6:7">
      <c r="F5573" s="23"/>
      <c r="G5573" s="23"/>
    </row>
    <row r="5574" spans="6:7">
      <c r="F5574" s="23"/>
      <c r="G5574" s="23"/>
    </row>
    <row r="5575" spans="6:7">
      <c r="F5575" s="23"/>
      <c r="G5575" s="23"/>
    </row>
    <row r="5576" spans="6:7">
      <c r="F5576" s="23"/>
      <c r="G5576" s="23"/>
    </row>
    <row r="5577" spans="6:7">
      <c r="F5577" s="23"/>
      <c r="G5577" s="23"/>
    </row>
    <row r="5578" spans="6:7">
      <c r="F5578" s="23"/>
      <c r="G5578" s="23"/>
    </row>
    <row r="5579" spans="6:7">
      <c r="F5579" s="23"/>
      <c r="G5579" s="23"/>
    </row>
    <row r="5580" spans="6:7">
      <c r="F5580" s="23"/>
      <c r="G5580" s="23"/>
    </row>
    <row r="5581" spans="6:7">
      <c r="F5581" s="23"/>
      <c r="G5581" s="23"/>
    </row>
    <row r="5582" spans="6:7">
      <c r="F5582" s="23"/>
      <c r="G5582" s="23"/>
    </row>
    <row r="5583" spans="6:7">
      <c r="F5583" s="23"/>
      <c r="G5583" s="23"/>
    </row>
    <row r="5584" spans="6:7">
      <c r="F5584" s="23"/>
      <c r="G5584" s="23"/>
    </row>
    <row r="5585" spans="6:7">
      <c r="F5585" s="23"/>
      <c r="G5585" s="23"/>
    </row>
    <row r="5586" spans="6:7">
      <c r="F5586" s="23"/>
      <c r="G5586" s="23"/>
    </row>
    <row r="5587" spans="6:7">
      <c r="F5587" s="23"/>
      <c r="G5587" s="23"/>
    </row>
    <row r="5588" spans="6:7">
      <c r="F5588" s="23"/>
      <c r="G5588" s="23"/>
    </row>
    <row r="5589" spans="6:7">
      <c r="F5589" s="23"/>
      <c r="G5589" s="23"/>
    </row>
    <row r="5590" spans="6:7">
      <c r="F5590" s="23"/>
      <c r="G5590" s="23"/>
    </row>
    <row r="5591" spans="6:7">
      <c r="F5591" s="23"/>
      <c r="G5591" s="23"/>
    </row>
    <row r="5592" spans="6:7">
      <c r="F5592" s="23"/>
      <c r="G5592" s="23"/>
    </row>
    <row r="5593" spans="6:7">
      <c r="F5593" s="23"/>
      <c r="G5593" s="23"/>
    </row>
    <row r="5594" spans="6:7">
      <c r="F5594" s="23"/>
      <c r="G5594" s="23"/>
    </row>
    <row r="5595" spans="6:7">
      <c r="F5595" s="23"/>
      <c r="G5595" s="23"/>
    </row>
    <row r="5596" spans="6:7">
      <c r="F5596" s="23"/>
      <c r="G5596" s="23"/>
    </row>
    <row r="5597" spans="6:7">
      <c r="F5597" s="23"/>
      <c r="G5597" s="23"/>
    </row>
    <row r="5598" spans="6:7">
      <c r="F5598" s="23"/>
      <c r="G5598" s="23"/>
    </row>
    <row r="5599" spans="6:7">
      <c r="F5599" s="23"/>
      <c r="G5599" s="23"/>
    </row>
    <row r="5600" spans="6:7">
      <c r="F5600" s="23"/>
      <c r="G5600" s="23"/>
    </row>
    <row r="5601" spans="6:7">
      <c r="F5601" s="23"/>
      <c r="G5601" s="23"/>
    </row>
    <row r="5602" spans="6:7">
      <c r="F5602" s="23"/>
      <c r="G5602" s="23"/>
    </row>
    <row r="5603" spans="6:7">
      <c r="F5603" s="23"/>
      <c r="G5603" s="23"/>
    </row>
    <row r="5604" spans="6:7">
      <c r="F5604" s="23"/>
      <c r="G5604" s="23"/>
    </row>
    <row r="5605" spans="6:7">
      <c r="F5605" s="23"/>
      <c r="G5605" s="23"/>
    </row>
    <row r="5606" spans="6:7">
      <c r="F5606" s="23"/>
      <c r="G5606" s="23"/>
    </row>
    <row r="5607" spans="6:7">
      <c r="F5607" s="23"/>
      <c r="G5607" s="23"/>
    </row>
    <row r="5608" spans="6:7">
      <c r="F5608" s="23"/>
      <c r="G5608" s="23"/>
    </row>
    <row r="5609" spans="6:7">
      <c r="F5609" s="23"/>
      <c r="G5609" s="23"/>
    </row>
    <row r="5610" spans="6:7">
      <c r="F5610" s="23"/>
      <c r="G5610" s="23"/>
    </row>
    <row r="5611" spans="6:7">
      <c r="F5611" s="23"/>
      <c r="G5611" s="23"/>
    </row>
    <row r="5612" spans="6:7">
      <c r="F5612" s="23"/>
      <c r="G5612" s="23"/>
    </row>
    <row r="5613" spans="6:7">
      <c r="F5613" s="23"/>
      <c r="G5613" s="23"/>
    </row>
    <row r="5614" spans="6:7">
      <c r="F5614" s="23"/>
      <c r="G5614" s="23"/>
    </row>
    <row r="5615" spans="6:7">
      <c r="F5615" s="23"/>
      <c r="G5615" s="23"/>
    </row>
    <row r="5616" spans="6:7">
      <c r="F5616" s="23"/>
      <c r="G5616" s="23"/>
    </row>
    <row r="5617" spans="6:7">
      <c r="F5617" s="23"/>
      <c r="G5617" s="23"/>
    </row>
    <row r="5618" spans="6:7">
      <c r="F5618" s="23"/>
      <c r="G5618" s="23"/>
    </row>
    <row r="5619" spans="6:7">
      <c r="F5619" s="23"/>
      <c r="G5619" s="23"/>
    </row>
    <row r="5620" spans="6:7">
      <c r="F5620" s="23"/>
      <c r="G5620" s="23"/>
    </row>
    <row r="5621" spans="6:7">
      <c r="F5621" s="23"/>
      <c r="G5621" s="23"/>
    </row>
    <row r="5622" spans="6:7">
      <c r="F5622" s="23"/>
      <c r="G5622" s="23"/>
    </row>
    <row r="5623" spans="6:7">
      <c r="F5623" s="23"/>
      <c r="G5623" s="23"/>
    </row>
    <row r="5624" spans="6:7">
      <c r="F5624" s="23"/>
      <c r="G5624" s="23"/>
    </row>
    <row r="5625" spans="6:7">
      <c r="F5625" s="23"/>
      <c r="G5625" s="23"/>
    </row>
    <row r="5626" spans="6:7">
      <c r="F5626" s="23"/>
      <c r="G5626" s="23"/>
    </row>
    <row r="5627" spans="6:7">
      <c r="F5627" s="23"/>
      <c r="G5627" s="23"/>
    </row>
    <row r="5628" spans="6:7">
      <c r="F5628" s="23"/>
      <c r="G5628" s="23"/>
    </row>
    <row r="5629" spans="6:7">
      <c r="F5629" s="23"/>
      <c r="G5629" s="23"/>
    </row>
    <row r="5630" spans="6:7">
      <c r="F5630" s="23"/>
      <c r="G5630" s="23"/>
    </row>
    <row r="5631" spans="6:7">
      <c r="F5631" s="23"/>
      <c r="G5631" s="23"/>
    </row>
    <row r="5632" spans="6:7">
      <c r="F5632" s="23"/>
      <c r="G5632" s="23"/>
    </row>
    <row r="5633" spans="6:7">
      <c r="F5633" s="23"/>
      <c r="G5633" s="23"/>
    </row>
    <row r="5634" spans="6:7">
      <c r="F5634" s="23"/>
      <c r="G5634" s="23"/>
    </row>
    <row r="5635" spans="6:7">
      <c r="F5635" s="23"/>
      <c r="G5635" s="23"/>
    </row>
    <row r="5636" spans="6:7">
      <c r="F5636" s="23"/>
      <c r="G5636" s="23"/>
    </row>
    <row r="5637" spans="6:7">
      <c r="F5637" s="23"/>
      <c r="G5637" s="23"/>
    </row>
    <row r="5638" spans="6:7">
      <c r="F5638" s="23"/>
      <c r="G5638" s="23"/>
    </row>
    <row r="5639" spans="6:7">
      <c r="F5639" s="23"/>
      <c r="G5639" s="23"/>
    </row>
    <row r="5640" spans="6:7">
      <c r="F5640" s="23"/>
      <c r="G5640" s="23"/>
    </row>
    <row r="5641" spans="6:7">
      <c r="F5641" s="23"/>
      <c r="G5641" s="23"/>
    </row>
    <row r="5642" spans="6:7">
      <c r="F5642" s="23"/>
      <c r="G5642" s="23"/>
    </row>
    <row r="5643" spans="6:7">
      <c r="F5643" s="23"/>
      <c r="G5643" s="23"/>
    </row>
    <row r="5644" spans="6:7">
      <c r="F5644" s="23"/>
      <c r="G5644" s="23"/>
    </row>
    <row r="5645" spans="6:7">
      <c r="F5645" s="23"/>
      <c r="G5645" s="23"/>
    </row>
    <row r="5646" spans="6:7">
      <c r="F5646" s="23"/>
      <c r="G5646" s="23"/>
    </row>
    <row r="5647" spans="6:7">
      <c r="F5647" s="23"/>
      <c r="G5647" s="23"/>
    </row>
    <row r="5648" spans="6:7">
      <c r="F5648" s="23"/>
      <c r="G5648" s="23"/>
    </row>
    <row r="5649" spans="6:7">
      <c r="F5649" s="23"/>
      <c r="G5649" s="23"/>
    </row>
    <row r="5650" spans="6:7">
      <c r="F5650" s="23"/>
      <c r="G5650" s="23"/>
    </row>
    <row r="5651" spans="6:7">
      <c r="F5651" s="23"/>
      <c r="G5651" s="23"/>
    </row>
    <row r="5652" spans="6:7">
      <c r="F5652" s="23"/>
      <c r="G5652" s="23"/>
    </row>
    <row r="5653" spans="6:7">
      <c r="F5653" s="23"/>
      <c r="G5653" s="23"/>
    </row>
    <row r="5654" spans="6:7">
      <c r="F5654" s="23"/>
      <c r="G5654" s="23"/>
    </row>
    <row r="5655" spans="6:7">
      <c r="F5655" s="23"/>
      <c r="G5655" s="23"/>
    </row>
    <row r="5656" spans="6:7">
      <c r="F5656" s="23"/>
      <c r="G5656" s="23"/>
    </row>
    <row r="5657" spans="6:7">
      <c r="F5657" s="23"/>
      <c r="G5657" s="23"/>
    </row>
    <row r="5658" spans="6:7">
      <c r="F5658" s="23"/>
      <c r="G5658" s="23"/>
    </row>
    <row r="5659" spans="6:7">
      <c r="F5659" s="23"/>
      <c r="G5659" s="23"/>
    </row>
    <row r="5660" spans="6:7">
      <c r="F5660" s="23"/>
      <c r="G5660" s="23"/>
    </row>
    <row r="5661" spans="6:7">
      <c r="F5661" s="23"/>
      <c r="G5661" s="23"/>
    </row>
    <row r="5662" spans="6:7">
      <c r="F5662" s="23"/>
      <c r="G5662" s="23"/>
    </row>
    <row r="5663" spans="6:7">
      <c r="F5663" s="23"/>
      <c r="G5663" s="23"/>
    </row>
    <row r="5664" spans="6:7">
      <c r="F5664" s="23"/>
      <c r="G5664" s="23"/>
    </row>
    <row r="5665" spans="6:7">
      <c r="F5665" s="23"/>
      <c r="G5665" s="23"/>
    </row>
    <row r="5666" spans="6:7">
      <c r="F5666" s="23"/>
      <c r="G5666" s="23"/>
    </row>
    <row r="5667" spans="6:7">
      <c r="F5667" s="23"/>
      <c r="G5667" s="23"/>
    </row>
    <row r="5668" spans="6:7">
      <c r="F5668" s="23"/>
      <c r="G5668" s="23"/>
    </row>
    <row r="5669" spans="6:7">
      <c r="F5669" s="23"/>
      <c r="G5669" s="23"/>
    </row>
    <row r="5670" spans="6:7">
      <c r="F5670" s="23"/>
      <c r="G5670" s="23"/>
    </row>
    <row r="5671" spans="6:7">
      <c r="F5671" s="23"/>
      <c r="G5671" s="23"/>
    </row>
    <row r="5672" spans="6:7">
      <c r="F5672" s="23"/>
      <c r="G5672" s="23"/>
    </row>
    <row r="5673" spans="6:7">
      <c r="F5673" s="23"/>
      <c r="G5673" s="23"/>
    </row>
    <row r="5674" spans="6:7">
      <c r="F5674" s="23"/>
      <c r="G5674" s="23"/>
    </row>
    <row r="5675" spans="6:7">
      <c r="F5675" s="23"/>
      <c r="G5675" s="23"/>
    </row>
    <row r="5676" spans="6:7">
      <c r="F5676" s="23"/>
      <c r="G5676" s="23"/>
    </row>
    <row r="5677" spans="6:7">
      <c r="F5677" s="23"/>
      <c r="G5677" s="23"/>
    </row>
    <row r="5678" spans="6:7">
      <c r="F5678" s="23"/>
      <c r="G5678" s="23"/>
    </row>
    <row r="5679" spans="6:7">
      <c r="F5679" s="23"/>
      <c r="G5679" s="23"/>
    </row>
    <row r="5680" spans="6:7">
      <c r="F5680" s="23"/>
      <c r="G5680" s="23"/>
    </row>
    <row r="5681" spans="6:7">
      <c r="F5681" s="23"/>
      <c r="G5681" s="23"/>
    </row>
    <row r="5682" spans="6:7">
      <c r="F5682" s="23"/>
      <c r="G5682" s="23"/>
    </row>
    <row r="5683" spans="6:7">
      <c r="F5683" s="23"/>
      <c r="G5683" s="23"/>
    </row>
    <row r="5684" spans="6:7">
      <c r="F5684" s="23"/>
      <c r="G5684" s="23"/>
    </row>
    <row r="5685" spans="6:7">
      <c r="F5685" s="23"/>
      <c r="G5685" s="23"/>
    </row>
    <row r="5686" spans="6:7">
      <c r="F5686" s="23"/>
      <c r="G5686" s="23"/>
    </row>
    <row r="5687" spans="6:7">
      <c r="F5687" s="23"/>
      <c r="G5687" s="23"/>
    </row>
    <row r="5688" spans="6:7">
      <c r="F5688" s="23"/>
      <c r="G5688" s="23"/>
    </row>
    <row r="5689" spans="6:7">
      <c r="F5689" s="23"/>
      <c r="G5689" s="23"/>
    </row>
    <row r="5690" spans="6:7">
      <c r="F5690" s="23"/>
      <c r="G5690" s="23"/>
    </row>
    <row r="5691" spans="6:7">
      <c r="F5691" s="23"/>
      <c r="G5691" s="23"/>
    </row>
    <row r="5692" spans="6:7">
      <c r="F5692" s="23"/>
      <c r="G5692" s="23"/>
    </row>
    <row r="5693" spans="6:7">
      <c r="F5693" s="23"/>
      <c r="G5693" s="23"/>
    </row>
    <row r="5694" spans="6:7">
      <c r="F5694" s="23"/>
      <c r="G5694" s="23"/>
    </row>
    <row r="5695" spans="6:7">
      <c r="F5695" s="23"/>
      <c r="G5695" s="23"/>
    </row>
    <row r="5696" spans="6:7">
      <c r="F5696" s="23"/>
      <c r="G5696" s="23"/>
    </row>
    <row r="5697" spans="6:7">
      <c r="F5697" s="23"/>
      <c r="G5697" s="23"/>
    </row>
    <row r="5698" spans="6:7">
      <c r="F5698" s="23"/>
      <c r="G5698" s="23"/>
    </row>
    <row r="5699" spans="6:7">
      <c r="F5699" s="23"/>
      <c r="G5699" s="23"/>
    </row>
    <row r="5700" spans="6:7">
      <c r="F5700" s="23"/>
      <c r="G5700" s="23"/>
    </row>
    <row r="5701" spans="6:7">
      <c r="F5701" s="23"/>
      <c r="G5701" s="23"/>
    </row>
    <row r="5702" spans="6:7">
      <c r="F5702" s="23"/>
      <c r="G5702" s="23"/>
    </row>
    <row r="5703" spans="6:7">
      <c r="F5703" s="23"/>
      <c r="G5703" s="23"/>
    </row>
    <row r="5704" spans="6:7">
      <c r="F5704" s="23"/>
      <c r="G5704" s="23"/>
    </row>
    <row r="5705" spans="6:7">
      <c r="F5705" s="23"/>
      <c r="G5705" s="23"/>
    </row>
    <row r="5706" spans="6:7">
      <c r="F5706" s="23"/>
      <c r="G5706" s="23"/>
    </row>
    <row r="5707" spans="6:7">
      <c r="F5707" s="23"/>
      <c r="G5707" s="23"/>
    </row>
    <row r="5708" spans="6:7">
      <c r="F5708" s="23"/>
      <c r="G5708" s="23"/>
    </row>
    <row r="5709" spans="6:7">
      <c r="F5709" s="23"/>
      <c r="G5709" s="23"/>
    </row>
    <row r="5710" spans="6:7">
      <c r="F5710" s="23"/>
      <c r="G5710" s="23"/>
    </row>
    <row r="5711" spans="6:7">
      <c r="F5711" s="23"/>
      <c r="G5711" s="23"/>
    </row>
    <row r="5712" spans="6:7">
      <c r="F5712" s="23"/>
      <c r="G5712" s="23"/>
    </row>
    <row r="5713" spans="6:7">
      <c r="F5713" s="23"/>
      <c r="G5713" s="23"/>
    </row>
    <row r="5714" spans="6:7">
      <c r="F5714" s="23"/>
      <c r="G5714" s="23"/>
    </row>
    <row r="5715" spans="6:7">
      <c r="F5715" s="23"/>
      <c r="G5715" s="23"/>
    </row>
    <row r="5716" spans="6:7">
      <c r="F5716" s="23"/>
      <c r="G5716" s="23"/>
    </row>
    <row r="5717" spans="6:7">
      <c r="F5717" s="23"/>
      <c r="G5717" s="23"/>
    </row>
    <row r="5718" spans="6:7">
      <c r="F5718" s="23"/>
      <c r="G5718" s="23"/>
    </row>
    <row r="5719" spans="6:7">
      <c r="F5719" s="23"/>
      <c r="G5719" s="23"/>
    </row>
    <row r="5720" spans="6:7">
      <c r="F5720" s="23"/>
      <c r="G5720" s="23"/>
    </row>
    <row r="5721" spans="6:7">
      <c r="F5721" s="23"/>
      <c r="G5721" s="23"/>
    </row>
    <row r="5722" spans="6:7">
      <c r="F5722" s="23"/>
      <c r="G5722" s="23"/>
    </row>
    <row r="5723" spans="6:7">
      <c r="F5723" s="23"/>
      <c r="G5723" s="23"/>
    </row>
    <row r="5724" spans="6:7">
      <c r="F5724" s="23"/>
      <c r="G5724" s="23"/>
    </row>
    <row r="5725" spans="6:7">
      <c r="F5725" s="23"/>
      <c r="G5725" s="23"/>
    </row>
    <row r="5726" spans="6:7">
      <c r="F5726" s="23"/>
      <c r="G5726" s="23"/>
    </row>
    <row r="5727" spans="6:7">
      <c r="F5727" s="23"/>
      <c r="G5727" s="23"/>
    </row>
    <row r="5728" spans="6:7">
      <c r="F5728" s="23"/>
      <c r="G5728" s="23"/>
    </row>
    <row r="5729" spans="6:7">
      <c r="F5729" s="23"/>
      <c r="G5729" s="23"/>
    </row>
    <row r="5730" spans="6:7">
      <c r="F5730" s="23"/>
      <c r="G5730" s="23"/>
    </row>
    <row r="5731" spans="6:7">
      <c r="F5731" s="23"/>
      <c r="G5731" s="23"/>
    </row>
    <row r="5732" spans="6:7">
      <c r="F5732" s="23"/>
      <c r="G5732" s="23"/>
    </row>
    <row r="5733" spans="6:7">
      <c r="F5733" s="23"/>
      <c r="G5733" s="23"/>
    </row>
    <row r="5734" spans="6:7">
      <c r="F5734" s="23"/>
      <c r="G5734" s="23"/>
    </row>
    <row r="5735" spans="6:7">
      <c r="F5735" s="23"/>
      <c r="G5735" s="23"/>
    </row>
    <row r="5736" spans="6:7">
      <c r="F5736" s="23"/>
      <c r="G5736" s="23"/>
    </row>
    <row r="5737" spans="6:7">
      <c r="F5737" s="23"/>
      <c r="G5737" s="23"/>
    </row>
    <row r="5738" spans="6:7">
      <c r="F5738" s="23"/>
      <c r="G5738" s="23"/>
    </row>
    <row r="5739" spans="6:7">
      <c r="F5739" s="23"/>
      <c r="G5739" s="23"/>
    </row>
    <row r="5740" spans="6:7">
      <c r="F5740" s="23"/>
      <c r="G5740" s="23"/>
    </row>
    <row r="5741" spans="6:7">
      <c r="F5741" s="23"/>
      <c r="G5741" s="23"/>
    </row>
    <row r="5742" spans="6:7">
      <c r="F5742" s="23"/>
      <c r="G5742" s="23"/>
    </row>
    <row r="5743" spans="6:7">
      <c r="F5743" s="23"/>
      <c r="G5743" s="23"/>
    </row>
    <row r="5744" spans="6:7">
      <c r="F5744" s="23"/>
      <c r="G5744" s="23"/>
    </row>
    <row r="5745" spans="6:7">
      <c r="F5745" s="23"/>
      <c r="G5745" s="23"/>
    </row>
    <row r="5746" spans="6:7">
      <c r="F5746" s="23"/>
      <c r="G5746" s="23"/>
    </row>
    <row r="5747" spans="6:7">
      <c r="F5747" s="23"/>
      <c r="G5747" s="23"/>
    </row>
    <row r="5748" spans="6:7">
      <c r="F5748" s="23"/>
      <c r="G5748" s="23"/>
    </row>
    <row r="5749" spans="6:7">
      <c r="F5749" s="23"/>
      <c r="G5749" s="23"/>
    </row>
    <row r="5750" spans="6:7">
      <c r="F5750" s="23"/>
      <c r="G5750" s="23"/>
    </row>
    <row r="5751" spans="6:7">
      <c r="F5751" s="23"/>
      <c r="G5751" s="23"/>
    </row>
    <row r="5752" spans="6:7">
      <c r="F5752" s="23"/>
      <c r="G5752" s="23"/>
    </row>
    <row r="5753" spans="6:7">
      <c r="F5753" s="23"/>
      <c r="G5753" s="23"/>
    </row>
    <row r="5754" spans="6:7">
      <c r="F5754" s="23"/>
      <c r="G5754" s="23"/>
    </row>
    <row r="5755" spans="6:7">
      <c r="F5755" s="23"/>
      <c r="G5755" s="23"/>
    </row>
    <row r="5756" spans="6:7">
      <c r="F5756" s="23"/>
      <c r="G5756" s="23"/>
    </row>
    <row r="5757" spans="6:7">
      <c r="F5757" s="23"/>
      <c r="G5757" s="23"/>
    </row>
    <row r="5758" spans="6:7">
      <c r="F5758" s="23"/>
      <c r="G5758" s="23"/>
    </row>
    <row r="5759" spans="6:7">
      <c r="F5759" s="23"/>
      <c r="G5759" s="23"/>
    </row>
    <row r="5760" spans="6:7">
      <c r="F5760" s="23"/>
      <c r="G5760" s="23"/>
    </row>
    <row r="5761" spans="6:7">
      <c r="F5761" s="23"/>
      <c r="G5761" s="23"/>
    </row>
    <row r="5762" spans="6:7">
      <c r="F5762" s="23"/>
      <c r="G5762" s="23"/>
    </row>
    <row r="5763" spans="6:7">
      <c r="F5763" s="23"/>
      <c r="G5763" s="23"/>
    </row>
    <row r="5764" spans="6:7">
      <c r="F5764" s="23"/>
      <c r="G5764" s="23"/>
    </row>
    <row r="5765" spans="6:7">
      <c r="F5765" s="23"/>
      <c r="G5765" s="23"/>
    </row>
    <row r="5766" spans="6:7">
      <c r="F5766" s="23"/>
      <c r="G5766" s="23"/>
    </row>
    <row r="5767" spans="6:7">
      <c r="F5767" s="23"/>
      <c r="G5767" s="23"/>
    </row>
    <row r="5768" spans="6:7">
      <c r="F5768" s="23"/>
      <c r="G5768" s="23"/>
    </row>
    <row r="5769" spans="6:7">
      <c r="F5769" s="23"/>
      <c r="G5769" s="23"/>
    </row>
    <row r="5770" spans="6:7">
      <c r="F5770" s="23"/>
      <c r="G5770" s="23"/>
    </row>
    <row r="5771" spans="6:7">
      <c r="F5771" s="23"/>
      <c r="G5771" s="23"/>
    </row>
    <row r="5772" spans="6:7">
      <c r="F5772" s="23"/>
      <c r="G5772" s="23"/>
    </row>
    <row r="5773" spans="6:7">
      <c r="F5773" s="23"/>
      <c r="G5773" s="23"/>
    </row>
    <row r="5774" spans="6:7">
      <c r="F5774" s="23"/>
      <c r="G5774" s="23"/>
    </row>
    <row r="5775" spans="6:7">
      <c r="F5775" s="23"/>
      <c r="G5775" s="23"/>
    </row>
    <row r="5776" spans="6:7">
      <c r="F5776" s="23"/>
      <c r="G5776" s="23"/>
    </row>
    <row r="5777" spans="6:7">
      <c r="F5777" s="23"/>
      <c r="G5777" s="23"/>
    </row>
    <row r="5778" spans="6:7">
      <c r="F5778" s="23"/>
      <c r="G5778" s="23"/>
    </row>
    <row r="5779" spans="6:7">
      <c r="F5779" s="23"/>
      <c r="G5779" s="23"/>
    </row>
    <row r="5780" spans="6:7">
      <c r="F5780" s="23"/>
      <c r="G5780" s="23"/>
    </row>
    <row r="5781" spans="6:7">
      <c r="F5781" s="23"/>
      <c r="G5781" s="23"/>
    </row>
    <row r="5782" spans="6:7">
      <c r="F5782" s="23"/>
      <c r="G5782" s="23"/>
    </row>
    <row r="5783" spans="6:7">
      <c r="F5783" s="23"/>
      <c r="G5783" s="23"/>
    </row>
    <row r="5784" spans="6:7">
      <c r="F5784" s="23"/>
      <c r="G5784" s="23"/>
    </row>
    <row r="5785" spans="6:7">
      <c r="F5785" s="23"/>
      <c r="G5785" s="23"/>
    </row>
    <row r="5786" spans="6:7">
      <c r="F5786" s="23"/>
      <c r="G5786" s="23"/>
    </row>
    <row r="5787" spans="6:7">
      <c r="F5787" s="23"/>
      <c r="G5787" s="23"/>
    </row>
    <row r="5788" spans="6:7">
      <c r="F5788" s="23"/>
      <c r="G5788" s="23"/>
    </row>
    <row r="5789" spans="6:7">
      <c r="F5789" s="23"/>
      <c r="G5789" s="23"/>
    </row>
    <row r="5790" spans="6:7">
      <c r="F5790" s="23"/>
      <c r="G5790" s="23"/>
    </row>
    <row r="5791" spans="6:7">
      <c r="F5791" s="23"/>
      <c r="G5791" s="23"/>
    </row>
    <row r="5792" spans="6:7">
      <c r="F5792" s="23"/>
      <c r="G5792" s="23"/>
    </row>
    <row r="5793" spans="6:7">
      <c r="F5793" s="23"/>
      <c r="G5793" s="23"/>
    </row>
    <row r="5794" spans="6:7">
      <c r="F5794" s="23"/>
      <c r="G5794" s="23"/>
    </row>
    <row r="5795" spans="6:7">
      <c r="F5795" s="23"/>
      <c r="G5795" s="23"/>
    </row>
    <row r="5796" spans="6:7">
      <c r="F5796" s="23"/>
      <c r="G5796" s="23"/>
    </row>
    <row r="5797" spans="6:7">
      <c r="F5797" s="23"/>
      <c r="G5797" s="23"/>
    </row>
    <row r="5798" spans="6:7">
      <c r="F5798" s="23"/>
      <c r="G5798" s="23"/>
    </row>
    <row r="5799" spans="6:7">
      <c r="F5799" s="23"/>
      <c r="G5799" s="23"/>
    </row>
    <row r="5800" spans="6:7">
      <c r="F5800" s="23"/>
      <c r="G5800" s="23"/>
    </row>
    <row r="5801" spans="6:7">
      <c r="F5801" s="23"/>
      <c r="G5801" s="23"/>
    </row>
    <row r="5802" spans="6:7">
      <c r="F5802" s="23"/>
      <c r="G5802" s="23"/>
    </row>
    <row r="5803" spans="6:7">
      <c r="F5803" s="23"/>
      <c r="G5803" s="23"/>
    </row>
    <row r="5804" spans="6:7">
      <c r="F5804" s="23"/>
      <c r="G5804" s="23"/>
    </row>
    <row r="5805" spans="6:7">
      <c r="F5805" s="23"/>
      <c r="G5805" s="23"/>
    </row>
    <row r="5806" spans="6:7">
      <c r="F5806" s="23"/>
      <c r="G5806" s="23"/>
    </row>
    <row r="5807" spans="6:7">
      <c r="F5807" s="23"/>
      <c r="G5807" s="23"/>
    </row>
    <row r="5808" spans="6:7">
      <c r="F5808" s="23"/>
      <c r="G5808" s="23"/>
    </row>
    <row r="5809" spans="6:7">
      <c r="F5809" s="23"/>
      <c r="G5809" s="23"/>
    </row>
    <row r="5810" spans="6:7">
      <c r="F5810" s="23"/>
      <c r="G5810" s="23"/>
    </row>
    <row r="5811" spans="6:7">
      <c r="F5811" s="23"/>
      <c r="G5811" s="23"/>
    </row>
    <row r="5812" spans="6:7">
      <c r="F5812" s="23"/>
      <c r="G5812" s="23"/>
    </row>
    <row r="5813" spans="6:7">
      <c r="F5813" s="23"/>
      <c r="G5813" s="23"/>
    </row>
    <row r="5814" spans="6:7">
      <c r="F5814" s="23"/>
      <c r="G5814" s="23"/>
    </row>
    <row r="5815" spans="6:7">
      <c r="F5815" s="23"/>
      <c r="G5815" s="23"/>
    </row>
    <row r="5816" spans="6:7">
      <c r="F5816" s="23"/>
      <c r="G5816" s="23"/>
    </row>
    <row r="5817" spans="6:7">
      <c r="F5817" s="23"/>
      <c r="G5817" s="23"/>
    </row>
    <row r="5818" spans="6:7">
      <c r="F5818" s="23"/>
      <c r="G5818" s="23"/>
    </row>
    <row r="5819" spans="6:7">
      <c r="F5819" s="23"/>
      <c r="G5819" s="23"/>
    </row>
    <row r="5820" spans="6:7">
      <c r="F5820" s="23"/>
      <c r="G5820" s="23"/>
    </row>
    <row r="5821" spans="6:7">
      <c r="F5821" s="23"/>
      <c r="G5821" s="23"/>
    </row>
    <row r="5822" spans="6:7">
      <c r="F5822" s="23"/>
      <c r="G5822" s="23"/>
    </row>
    <row r="5823" spans="6:7">
      <c r="F5823" s="23"/>
      <c r="G5823" s="23"/>
    </row>
    <row r="5824" spans="6:7">
      <c r="F5824" s="23"/>
      <c r="G5824" s="23"/>
    </row>
    <row r="5825" spans="6:7">
      <c r="F5825" s="23"/>
      <c r="G5825" s="23"/>
    </row>
    <row r="5826" spans="6:7">
      <c r="F5826" s="23"/>
      <c r="G5826" s="23"/>
    </row>
    <row r="5827" spans="6:7">
      <c r="F5827" s="23"/>
      <c r="G5827" s="23"/>
    </row>
    <row r="5828" spans="6:7">
      <c r="F5828" s="23"/>
      <c r="G5828" s="23"/>
    </row>
    <row r="5829" spans="6:7">
      <c r="F5829" s="23"/>
      <c r="G5829" s="23"/>
    </row>
    <row r="5830" spans="6:7">
      <c r="F5830" s="23"/>
      <c r="G5830" s="23"/>
    </row>
    <row r="5831" spans="6:7">
      <c r="F5831" s="23"/>
      <c r="G5831" s="23"/>
    </row>
    <row r="5832" spans="6:7">
      <c r="F5832" s="23"/>
      <c r="G5832" s="23"/>
    </row>
    <row r="5833" spans="6:7">
      <c r="F5833" s="23"/>
      <c r="G5833" s="23"/>
    </row>
    <row r="5834" spans="6:7">
      <c r="F5834" s="23"/>
      <c r="G5834" s="23"/>
    </row>
    <row r="5835" spans="6:7">
      <c r="F5835" s="23"/>
      <c r="G5835" s="23"/>
    </row>
    <row r="5836" spans="6:7">
      <c r="F5836" s="23"/>
      <c r="G5836" s="23"/>
    </row>
    <row r="5837" spans="6:7">
      <c r="F5837" s="23"/>
      <c r="G5837" s="23"/>
    </row>
    <row r="5838" spans="6:7">
      <c r="F5838" s="23"/>
      <c r="G5838" s="23"/>
    </row>
    <row r="5839" spans="6:7">
      <c r="F5839" s="23"/>
      <c r="G5839" s="23"/>
    </row>
    <row r="5840" spans="6:7">
      <c r="F5840" s="23"/>
      <c r="G5840" s="23"/>
    </row>
    <row r="5841" spans="6:7">
      <c r="F5841" s="23"/>
      <c r="G5841" s="23"/>
    </row>
    <row r="5842" spans="6:7">
      <c r="F5842" s="23"/>
      <c r="G5842" s="23"/>
    </row>
    <row r="5843" spans="6:7">
      <c r="F5843" s="23"/>
      <c r="G5843" s="23"/>
    </row>
    <row r="5844" spans="6:7">
      <c r="F5844" s="23"/>
      <c r="G5844" s="23"/>
    </row>
    <row r="5845" spans="6:7">
      <c r="F5845" s="23"/>
      <c r="G5845" s="23"/>
    </row>
    <row r="5846" spans="6:7">
      <c r="F5846" s="23"/>
      <c r="G5846" s="23"/>
    </row>
    <row r="5847" spans="6:7">
      <c r="F5847" s="23"/>
      <c r="G5847" s="23"/>
    </row>
    <row r="5848" spans="6:7">
      <c r="F5848" s="23"/>
      <c r="G5848" s="23"/>
    </row>
    <row r="5849" spans="6:7">
      <c r="F5849" s="23"/>
      <c r="G5849" s="23"/>
    </row>
    <row r="5850" spans="6:7">
      <c r="F5850" s="23"/>
      <c r="G5850" s="23"/>
    </row>
    <row r="5851" spans="6:7">
      <c r="F5851" s="23"/>
      <c r="G5851" s="23"/>
    </row>
    <row r="5852" spans="6:7">
      <c r="F5852" s="23"/>
      <c r="G5852" s="23"/>
    </row>
    <row r="5853" spans="6:7">
      <c r="F5853" s="23"/>
      <c r="G5853" s="23"/>
    </row>
    <row r="5854" spans="6:7">
      <c r="F5854" s="23"/>
      <c r="G5854" s="23"/>
    </row>
    <row r="5855" spans="6:7">
      <c r="F5855" s="23"/>
      <c r="G5855" s="23"/>
    </row>
    <row r="5856" spans="6:7">
      <c r="F5856" s="23"/>
      <c r="G5856" s="23"/>
    </row>
    <row r="5857" spans="6:7">
      <c r="F5857" s="23"/>
      <c r="G5857" s="23"/>
    </row>
    <row r="5858" spans="6:7">
      <c r="F5858" s="23"/>
      <c r="G5858" s="23"/>
    </row>
    <row r="5859" spans="6:7">
      <c r="F5859" s="23"/>
      <c r="G5859" s="23"/>
    </row>
    <row r="5860" spans="6:7">
      <c r="F5860" s="23"/>
      <c r="G5860" s="23"/>
    </row>
    <row r="5861" spans="6:7">
      <c r="F5861" s="23"/>
      <c r="G5861" s="23"/>
    </row>
    <row r="5862" spans="6:7">
      <c r="F5862" s="23"/>
      <c r="G5862" s="23"/>
    </row>
    <row r="5863" spans="6:7">
      <c r="F5863" s="23"/>
      <c r="G5863" s="23"/>
    </row>
    <row r="5864" spans="6:7">
      <c r="F5864" s="23"/>
      <c r="G5864" s="23"/>
    </row>
    <row r="5865" spans="6:7">
      <c r="F5865" s="23"/>
      <c r="G5865" s="23"/>
    </row>
    <row r="5866" spans="6:7">
      <c r="F5866" s="23"/>
      <c r="G5866" s="23"/>
    </row>
    <row r="5867" spans="6:7">
      <c r="F5867" s="23"/>
      <c r="G5867" s="23"/>
    </row>
    <row r="5868" spans="6:7">
      <c r="F5868" s="23"/>
      <c r="G5868" s="23"/>
    </row>
    <row r="5869" spans="6:7">
      <c r="F5869" s="23"/>
      <c r="G5869" s="23"/>
    </row>
    <row r="5870" spans="6:7">
      <c r="F5870" s="23"/>
      <c r="G5870" s="23"/>
    </row>
    <row r="5871" spans="6:7">
      <c r="F5871" s="23"/>
      <c r="G5871" s="23"/>
    </row>
    <row r="5872" spans="6:7">
      <c r="F5872" s="23"/>
      <c r="G5872" s="23"/>
    </row>
    <row r="5873" spans="6:7">
      <c r="F5873" s="23"/>
      <c r="G5873" s="23"/>
    </row>
    <row r="5874" spans="6:7">
      <c r="F5874" s="23"/>
      <c r="G5874" s="23"/>
    </row>
    <row r="5875" spans="6:7">
      <c r="F5875" s="23"/>
      <c r="G5875" s="23"/>
    </row>
    <row r="5876" spans="6:7">
      <c r="F5876" s="23"/>
      <c r="G5876" s="23"/>
    </row>
    <row r="5877" spans="6:7">
      <c r="F5877" s="23"/>
      <c r="G5877" s="23"/>
    </row>
    <row r="5878" spans="6:7">
      <c r="F5878" s="23"/>
      <c r="G5878" s="23"/>
    </row>
    <row r="5879" spans="6:7">
      <c r="F5879" s="23"/>
      <c r="G5879" s="23"/>
    </row>
    <row r="5880" spans="6:7">
      <c r="F5880" s="23"/>
      <c r="G5880" s="23"/>
    </row>
    <row r="5881" spans="6:7">
      <c r="F5881" s="23"/>
      <c r="G5881" s="23"/>
    </row>
    <row r="5882" spans="6:7">
      <c r="F5882" s="23"/>
      <c r="G5882" s="23"/>
    </row>
    <row r="5883" spans="6:7">
      <c r="F5883" s="23"/>
      <c r="G5883" s="23"/>
    </row>
    <row r="5884" spans="6:7">
      <c r="F5884" s="23"/>
      <c r="G5884" s="23"/>
    </row>
    <row r="5885" spans="6:7">
      <c r="F5885" s="23"/>
      <c r="G5885" s="23"/>
    </row>
    <row r="5886" spans="6:7">
      <c r="F5886" s="23"/>
      <c r="G5886" s="23"/>
    </row>
    <row r="5887" spans="6:7">
      <c r="F5887" s="23"/>
      <c r="G5887" s="23"/>
    </row>
    <row r="5888" spans="6:7">
      <c r="F5888" s="23"/>
      <c r="G5888" s="23"/>
    </row>
    <row r="5889" spans="6:7">
      <c r="F5889" s="23"/>
      <c r="G5889" s="23"/>
    </row>
    <row r="5890" spans="6:7">
      <c r="F5890" s="23"/>
      <c r="G5890" s="23"/>
    </row>
    <row r="5891" spans="6:7">
      <c r="F5891" s="23"/>
      <c r="G5891" s="23"/>
    </row>
    <row r="5892" spans="6:7">
      <c r="F5892" s="23"/>
      <c r="G5892" s="23"/>
    </row>
    <row r="5893" spans="6:7">
      <c r="F5893" s="23"/>
      <c r="G5893" s="23"/>
    </row>
    <row r="5894" spans="6:7">
      <c r="F5894" s="23"/>
      <c r="G5894" s="23"/>
    </row>
    <row r="5895" spans="6:7">
      <c r="F5895" s="23"/>
      <c r="G5895" s="23"/>
    </row>
    <row r="5896" spans="6:7">
      <c r="F5896" s="23"/>
      <c r="G5896" s="23"/>
    </row>
    <row r="5897" spans="6:7">
      <c r="F5897" s="23"/>
      <c r="G5897" s="23"/>
    </row>
    <row r="5898" spans="6:7">
      <c r="F5898" s="23"/>
      <c r="G5898" s="23"/>
    </row>
    <row r="5899" spans="6:7">
      <c r="F5899" s="23"/>
      <c r="G5899" s="23"/>
    </row>
    <row r="5900" spans="6:7">
      <c r="F5900" s="23"/>
      <c r="G5900" s="23"/>
    </row>
    <row r="5901" spans="6:7">
      <c r="F5901" s="23"/>
      <c r="G5901" s="23"/>
    </row>
    <row r="5902" spans="6:7">
      <c r="F5902" s="23"/>
      <c r="G5902" s="23"/>
    </row>
    <row r="5903" spans="6:7">
      <c r="F5903" s="23"/>
      <c r="G5903" s="23"/>
    </row>
    <row r="5904" spans="6:7">
      <c r="F5904" s="23"/>
      <c r="G5904" s="23"/>
    </row>
    <row r="5905" spans="6:7">
      <c r="F5905" s="23"/>
      <c r="G5905" s="23"/>
    </row>
    <row r="5906" spans="6:7">
      <c r="F5906" s="23"/>
      <c r="G5906" s="23"/>
    </row>
    <row r="5907" spans="6:7">
      <c r="F5907" s="23"/>
      <c r="G5907" s="23"/>
    </row>
    <row r="5908" spans="6:7">
      <c r="F5908" s="23"/>
      <c r="G5908" s="23"/>
    </row>
    <row r="5909" spans="6:7">
      <c r="F5909" s="23"/>
      <c r="G5909" s="23"/>
    </row>
    <row r="5910" spans="6:7">
      <c r="F5910" s="23"/>
      <c r="G5910" s="23"/>
    </row>
    <row r="5911" spans="6:7">
      <c r="F5911" s="23"/>
      <c r="G5911" s="23"/>
    </row>
    <row r="5912" spans="6:7">
      <c r="F5912" s="23"/>
      <c r="G5912" s="23"/>
    </row>
    <row r="5913" spans="6:7">
      <c r="F5913" s="23"/>
      <c r="G5913" s="23"/>
    </row>
    <row r="5914" spans="6:7">
      <c r="F5914" s="23"/>
      <c r="G5914" s="23"/>
    </row>
    <row r="5915" spans="6:7">
      <c r="F5915" s="23"/>
      <c r="G5915" s="23"/>
    </row>
    <row r="5916" spans="6:7">
      <c r="F5916" s="23"/>
      <c r="G5916" s="23"/>
    </row>
    <row r="5917" spans="6:7">
      <c r="F5917" s="23"/>
      <c r="G5917" s="23"/>
    </row>
    <row r="5918" spans="6:7">
      <c r="F5918" s="23"/>
      <c r="G5918" s="23"/>
    </row>
    <row r="5919" spans="6:7">
      <c r="F5919" s="23"/>
      <c r="G5919" s="23"/>
    </row>
    <row r="5920" spans="6:7">
      <c r="F5920" s="23"/>
      <c r="G5920" s="23"/>
    </row>
    <row r="5921" spans="6:7">
      <c r="F5921" s="23"/>
      <c r="G5921" s="23"/>
    </row>
    <row r="5922" spans="6:7">
      <c r="F5922" s="23"/>
      <c r="G5922" s="23"/>
    </row>
    <row r="5923" spans="6:7">
      <c r="F5923" s="23"/>
      <c r="G5923" s="23"/>
    </row>
    <row r="5924" spans="6:7">
      <c r="F5924" s="23"/>
      <c r="G5924" s="23"/>
    </row>
    <row r="5925" spans="6:7">
      <c r="F5925" s="23"/>
      <c r="G5925" s="23"/>
    </row>
    <row r="5926" spans="6:7">
      <c r="F5926" s="23"/>
      <c r="G5926" s="23"/>
    </row>
    <row r="5927" spans="6:7">
      <c r="F5927" s="23"/>
      <c r="G5927" s="23"/>
    </row>
    <row r="5928" spans="6:7">
      <c r="F5928" s="23"/>
      <c r="G5928" s="23"/>
    </row>
    <row r="5929" spans="6:7">
      <c r="F5929" s="23"/>
      <c r="G5929" s="23"/>
    </row>
    <row r="5930" spans="6:7">
      <c r="F5930" s="23"/>
      <c r="G5930" s="23"/>
    </row>
    <row r="5931" spans="6:7">
      <c r="F5931" s="23"/>
      <c r="G5931" s="23"/>
    </row>
    <row r="5932" spans="6:7">
      <c r="F5932" s="23"/>
      <c r="G5932" s="23"/>
    </row>
    <row r="5933" spans="6:7">
      <c r="F5933" s="23"/>
      <c r="G5933" s="23"/>
    </row>
    <row r="5934" spans="6:7">
      <c r="F5934" s="23"/>
      <c r="G5934" s="23"/>
    </row>
    <row r="5935" spans="6:7">
      <c r="F5935" s="23"/>
      <c r="G5935" s="23"/>
    </row>
    <row r="5936" spans="6:7">
      <c r="F5936" s="23"/>
      <c r="G5936" s="23"/>
    </row>
    <row r="5937" spans="6:7">
      <c r="F5937" s="23"/>
      <c r="G5937" s="23"/>
    </row>
    <row r="5938" spans="6:7">
      <c r="F5938" s="23"/>
      <c r="G5938" s="23"/>
    </row>
    <row r="5939" spans="6:7">
      <c r="F5939" s="23"/>
      <c r="G5939" s="23"/>
    </row>
    <row r="5940" spans="6:7">
      <c r="F5940" s="23"/>
      <c r="G5940" s="23"/>
    </row>
    <row r="5941" spans="6:7">
      <c r="F5941" s="23"/>
      <c r="G5941" s="23"/>
    </row>
    <row r="5942" spans="6:7">
      <c r="F5942" s="23"/>
      <c r="G5942" s="23"/>
    </row>
    <row r="5943" spans="6:7">
      <c r="F5943" s="23"/>
      <c r="G5943" s="23"/>
    </row>
    <row r="5944" spans="6:7">
      <c r="F5944" s="23"/>
      <c r="G5944" s="23"/>
    </row>
    <row r="5945" spans="6:7">
      <c r="F5945" s="23"/>
      <c r="G5945" s="23"/>
    </row>
    <row r="5946" spans="6:7">
      <c r="F5946" s="23"/>
      <c r="G5946" s="23"/>
    </row>
    <row r="5947" spans="6:7">
      <c r="F5947" s="23"/>
      <c r="G5947" s="23"/>
    </row>
    <row r="5948" spans="6:7">
      <c r="F5948" s="23"/>
      <c r="G5948" s="23"/>
    </row>
    <row r="5949" spans="6:7">
      <c r="F5949" s="23"/>
      <c r="G5949" s="23"/>
    </row>
    <row r="5950" spans="6:7">
      <c r="F5950" s="23"/>
      <c r="G5950" s="23"/>
    </row>
    <row r="5951" spans="6:7">
      <c r="F5951" s="23"/>
      <c r="G5951" s="23"/>
    </row>
    <row r="5952" spans="6:7">
      <c r="F5952" s="23"/>
      <c r="G5952" s="23"/>
    </row>
    <row r="5953" spans="6:7">
      <c r="F5953" s="23"/>
      <c r="G5953" s="23"/>
    </row>
    <row r="5954" spans="6:7">
      <c r="F5954" s="23"/>
      <c r="G5954" s="23"/>
    </row>
    <row r="5955" spans="6:7">
      <c r="F5955" s="23"/>
      <c r="G5955" s="23"/>
    </row>
    <row r="5956" spans="6:7">
      <c r="F5956" s="23"/>
      <c r="G5956" s="23"/>
    </row>
    <row r="5957" spans="6:7">
      <c r="F5957" s="23"/>
      <c r="G5957" s="23"/>
    </row>
    <row r="5958" spans="6:7">
      <c r="F5958" s="23"/>
      <c r="G5958" s="23"/>
    </row>
    <row r="5959" spans="6:7">
      <c r="F5959" s="23"/>
      <c r="G5959" s="23"/>
    </row>
    <row r="5960" spans="6:7">
      <c r="F5960" s="23"/>
      <c r="G5960" s="23"/>
    </row>
    <row r="5961" spans="6:7">
      <c r="F5961" s="23"/>
      <c r="G5961" s="23"/>
    </row>
    <row r="5962" spans="6:7">
      <c r="F5962" s="23"/>
      <c r="G5962" s="23"/>
    </row>
    <row r="5963" spans="6:7">
      <c r="F5963" s="23"/>
      <c r="G5963" s="23"/>
    </row>
    <row r="5964" spans="6:7">
      <c r="F5964" s="23"/>
      <c r="G5964" s="23"/>
    </row>
    <row r="5965" spans="6:7">
      <c r="F5965" s="23"/>
      <c r="G5965" s="23"/>
    </row>
    <row r="5966" spans="6:7">
      <c r="F5966" s="23"/>
      <c r="G5966" s="23"/>
    </row>
    <row r="5967" spans="6:7">
      <c r="F5967" s="23"/>
      <c r="G5967" s="23"/>
    </row>
    <row r="5968" spans="6:7">
      <c r="F5968" s="23"/>
      <c r="G5968" s="23"/>
    </row>
    <row r="5969" spans="6:7">
      <c r="F5969" s="23"/>
      <c r="G5969" s="23"/>
    </row>
    <row r="5970" spans="6:7">
      <c r="F5970" s="23"/>
      <c r="G5970" s="23"/>
    </row>
    <row r="5971" spans="6:7">
      <c r="F5971" s="23"/>
      <c r="G5971" s="23"/>
    </row>
    <row r="5972" spans="6:7">
      <c r="F5972" s="23"/>
      <c r="G5972" s="23"/>
    </row>
    <row r="5973" spans="6:7">
      <c r="F5973" s="23"/>
      <c r="G5973" s="23"/>
    </row>
    <row r="5974" spans="6:7">
      <c r="F5974" s="23"/>
      <c r="G5974" s="23"/>
    </row>
    <row r="5975" spans="6:7">
      <c r="F5975" s="23"/>
      <c r="G5975" s="23"/>
    </row>
    <row r="5976" spans="6:7">
      <c r="F5976" s="23"/>
      <c r="G5976" s="23"/>
    </row>
    <row r="5977" spans="6:7">
      <c r="F5977" s="23"/>
      <c r="G5977" s="23"/>
    </row>
    <row r="5978" spans="6:7">
      <c r="F5978" s="23"/>
      <c r="G5978" s="23"/>
    </row>
    <row r="5979" spans="6:7">
      <c r="F5979" s="23"/>
      <c r="G5979" s="23"/>
    </row>
    <row r="5980" spans="6:7">
      <c r="F5980" s="23"/>
      <c r="G5980" s="23"/>
    </row>
    <row r="5981" spans="6:7">
      <c r="F5981" s="23"/>
      <c r="G5981" s="23"/>
    </row>
    <row r="5982" spans="6:7">
      <c r="F5982" s="23"/>
      <c r="G5982" s="23"/>
    </row>
    <row r="5983" spans="6:7">
      <c r="F5983" s="23"/>
      <c r="G5983" s="23"/>
    </row>
    <row r="5984" spans="6:7">
      <c r="F5984" s="23"/>
      <c r="G5984" s="23"/>
    </row>
    <row r="5985" spans="6:7">
      <c r="F5985" s="23"/>
      <c r="G5985" s="23"/>
    </row>
    <row r="5986" spans="6:7">
      <c r="F5986" s="23"/>
      <c r="G5986" s="23"/>
    </row>
    <row r="5987" spans="6:7">
      <c r="F5987" s="23"/>
      <c r="G5987" s="23"/>
    </row>
    <row r="5988" spans="6:7">
      <c r="F5988" s="23"/>
      <c r="G5988" s="23"/>
    </row>
    <row r="5989" spans="6:7">
      <c r="F5989" s="23"/>
      <c r="G5989" s="23"/>
    </row>
    <row r="5990" spans="6:7">
      <c r="F5990" s="23"/>
      <c r="G5990" s="23"/>
    </row>
    <row r="5991" spans="6:7">
      <c r="F5991" s="23"/>
      <c r="G5991" s="23"/>
    </row>
    <row r="5992" spans="6:7">
      <c r="F5992" s="23"/>
      <c r="G5992" s="23"/>
    </row>
    <row r="5993" spans="6:7">
      <c r="F5993" s="23"/>
      <c r="G5993" s="23"/>
    </row>
    <row r="5994" spans="6:7">
      <c r="F5994" s="23"/>
      <c r="G5994" s="23"/>
    </row>
    <row r="5995" spans="6:7">
      <c r="F5995" s="23"/>
      <c r="G5995" s="23"/>
    </row>
    <row r="5996" spans="6:7">
      <c r="F5996" s="23"/>
      <c r="G5996" s="23"/>
    </row>
    <row r="5997" spans="6:7">
      <c r="F5997" s="23"/>
      <c r="G5997" s="23"/>
    </row>
    <row r="5998" spans="6:7">
      <c r="F5998" s="23"/>
      <c r="G5998" s="23"/>
    </row>
    <row r="5999" spans="6:7">
      <c r="F5999" s="23"/>
      <c r="G5999" s="23"/>
    </row>
    <row r="6000" spans="6:7">
      <c r="F6000" s="23"/>
      <c r="G6000" s="23"/>
    </row>
    <row r="6001" spans="6:7">
      <c r="F6001" s="23"/>
      <c r="G6001" s="23"/>
    </row>
    <row r="6002" spans="6:7">
      <c r="F6002" s="23"/>
      <c r="G6002" s="23"/>
    </row>
    <row r="6003" spans="6:7">
      <c r="F6003" s="23"/>
      <c r="G6003" s="23"/>
    </row>
    <row r="6004" spans="6:7">
      <c r="F6004" s="23"/>
      <c r="G6004" s="23"/>
    </row>
    <row r="6005" spans="6:7">
      <c r="F6005" s="23"/>
      <c r="G6005" s="23"/>
    </row>
    <row r="6006" spans="6:7">
      <c r="F6006" s="23"/>
      <c r="G6006" s="23"/>
    </row>
    <row r="6007" spans="6:7">
      <c r="F6007" s="23"/>
      <c r="G6007" s="23"/>
    </row>
    <row r="6008" spans="6:7">
      <c r="F6008" s="23"/>
      <c r="G6008" s="23"/>
    </row>
    <row r="6009" spans="6:7">
      <c r="F6009" s="23"/>
      <c r="G6009" s="23"/>
    </row>
    <row r="6010" spans="6:7">
      <c r="F6010" s="23"/>
      <c r="G6010" s="23"/>
    </row>
    <row r="6011" spans="6:7">
      <c r="F6011" s="23"/>
      <c r="G6011" s="23"/>
    </row>
    <row r="6012" spans="6:7">
      <c r="F6012" s="23"/>
      <c r="G6012" s="23"/>
    </row>
    <row r="6013" spans="6:7">
      <c r="F6013" s="23"/>
      <c r="G6013" s="23"/>
    </row>
    <row r="6014" spans="6:7">
      <c r="F6014" s="23"/>
      <c r="G6014" s="23"/>
    </row>
    <row r="6015" spans="6:7">
      <c r="F6015" s="23"/>
      <c r="G6015" s="23"/>
    </row>
    <row r="6016" spans="6:7">
      <c r="F6016" s="23"/>
      <c r="G6016" s="23"/>
    </row>
    <row r="6017" spans="6:7">
      <c r="F6017" s="23"/>
      <c r="G6017" s="23"/>
    </row>
    <row r="6018" spans="6:7">
      <c r="F6018" s="23"/>
      <c r="G6018" s="23"/>
    </row>
    <row r="6019" spans="6:7">
      <c r="F6019" s="23"/>
      <c r="G6019" s="23"/>
    </row>
    <row r="6020" spans="6:7">
      <c r="F6020" s="23"/>
      <c r="G6020" s="23"/>
    </row>
    <row r="6021" spans="6:7">
      <c r="F6021" s="23"/>
      <c r="G6021" s="23"/>
    </row>
    <row r="6022" spans="6:7">
      <c r="F6022" s="23"/>
      <c r="G6022" s="23"/>
    </row>
    <row r="6023" spans="6:7">
      <c r="F6023" s="23"/>
      <c r="G6023" s="23"/>
    </row>
    <row r="6024" spans="6:7">
      <c r="F6024" s="23"/>
      <c r="G6024" s="23"/>
    </row>
    <row r="6025" spans="6:7">
      <c r="F6025" s="23"/>
      <c r="G6025" s="23"/>
    </row>
    <row r="6026" spans="6:7">
      <c r="F6026" s="23"/>
      <c r="G6026" s="23"/>
    </row>
    <row r="6027" spans="6:7">
      <c r="F6027" s="23"/>
      <c r="G6027" s="23"/>
    </row>
    <row r="6028" spans="6:7">
      <c r="F6028" s="23"/>
      <c r="G6028" s="23"/>
    </row>
    <row r="6029" spans="6:7">
      <c r="F6029" s="23"/>
      <c r="G6029" s="23"/>
    </row>
    <row r="6030" spans="6:7">
      <c r="F6030" s="23"/>
      <c r="G6030" s="23"/>
    </row>
    <row r="6031" spans="6:7">
      <c r="F6031" s="23"/>
      <c r="G6031" s="23"/>
    </row>
    <row r="6032" spans="6:7">
      <c r="F6032" s="23"/>
      <c r="G6032" s="23"/>
    </row>
    <row r="6033" spans="6:7">
      <c r="F6033" s="23"/>
      <c r="G6033" s="23"/>
    </row>
    <row r="6034" spans="6:7">
      <c r="F6034" s="23"/>
      <c r="G6034" s="23"/>
    </row>
    <row r="6035" spans="6:7">
      <c r="F6035" s="23"/>
      <c r="G6035" s="23"/>
    </row>
    <row r="6036" spans="6:7">
      <c r="F6036" s="23"/>
      <c r="G6036" s="23"/>
    </row>
    <row r="6037" spans="6:7">
      <c r="F6037" s="23"/>
      <c r="G6037" s="23"/>
    </row>
    <row r="6038" spans="6:7">
      <c r="F6038" s="23"/>
      <c r="G6038" s="23"/>
    </row>
    <row r="6039" spans="6:7">
      <c r="F6039" s="23"/>
      <c r="G6039" s="23"/>
    </row>
    <row r="6040" spans="6:7">
      <c r="F6040" s="23"/>
      <c r="G6040" s="23"/>
    </row>
    <row r="6041" spans="6:7">
      <c r="F6041" s="23"/>
      <c r="G6041" s="23"/>
    </row>
    <row r="6042" spans="6:7">
      <c r="F6042" s="23"/>
      <c r="G6042" s="23"/>
    </row>
    <row r="6043" spans="6:7">
      <c r="F6043" s="23"/>
      <c r="G6043" s="23"/>
    </row>
    <row r="6044" spans="6:7">
      <c r="F6044" s="23"/>
      <c r="G6044" s="23"/>
    </row>
    <row r="6045" spans="6:7">
      <c r="F6045" s="23"/>
      <c r="G6045" s="23"/>
    </row>
    <row r="6046" spans="6:7">
      <c r="F6046" s="23"/>
      <c r="G6046" s="23"/>
    </row>
    <row r="6047" spans="6:7">
      <c r="F6047" s="23"/>
      <c r="G6047" s="23"/>
    </row>
    <row r="6048" spans="6:7">
      <c r="F6048" s="23"/>
      <c r="G6048" s="23"/>
    </row>
    <row r="6049" spans="6:7">
      <c r="F6049" s="23"/>
      <c r="G6049" s="23"/>
    </row>
    <row r="6050" spans="6:7">
      <c r="F6050" s="23"/>
      <c r="G6050" s="23"/>
    </row>
    <row r="6051" spans="6:7">
      <c r="F6051" s="23"/>
      <c r="G6051" s="23"/>
    </row>
    <row r="6052" spans="6:7">
      <c r="F6052" s="23"/>
      <c r="G6052" s="23"/>
    </row>
    <row r="6053" spans="6:7">
      <c r="F6053" s="23"/>
      <c r="G6053" s="23"/>
    </row>
    <row r="6054" spans="6:7">
      <c r="F6054" s="23"/>
      <c r="G6054" s="23"/>
    </row>
    <row r="6055" spans="6:7">
      <c r="F6055" s="23"/>
      <c r="G6055" s="23"/>
    </row>
    <row r="6056" spans="6:7">
      <c r="F6056" s="23"/>
      <c r="G6056" s="23"/>
    </row>
    <row r="6057" spans="6:7">
      <c r="F6057" s="23"/>
      <c r="G6057" s="23"/>
    </row>
    <row r="6058" spans="6:7">
      <c r="F6058" s="23"/>
      <c r="G6058" s="23"/>
    </row>
    <row r="6059" spans="6:7">
      <c r="F6059" s="23"/>
      <c r="G6059" s="23"/>
    </row>
    <row r="6060" spans="6:7">
      <c r="F6060" s="23"/>
      <c r="G6060" s="23"/>
    </row>
    <row r="6061" spans="6:7">
      <c r="F6061" s="23"/>
      <c r="G6061" s="23"/>
    </row>
    <row r="6062" spans="6:7">
      <c r="F6062" s="23"/>
      <c r="G6062" s="23"/>
    </row>
    <row r="6063" spans="6:7">
      <c r="F6063" s="23"/>
      <c r="G6063" s="23"/>
    </row>
    <row r="6064" spans="6:7">
      <c r="F6064" s="23"/>
      <c r="G6064" s="23"/>
    </row>
    <row r="6065" spans="6:7">
      <c r="F6065" s="23"/>
      <c r="G6065" s="23"/>
    </row>
    <row r="6066" spans="6:7">
      <c r="F6066" s="23"/>
      <c r="G6066" s="23"/>
    </row>
    <row r="6067" spans="6:7">
      <c r="F6067" s="23"/>
      <c r="G6067" s="23"/>
    </row>
    <row r="6068" spans="6:7">
      <c r="F6068" s="23"/>
      <c r="G6068" s="23"/>
    </row>
    <row r="6069" spans="6:7">
      <c r="F6069" s="23"/>
      <c r="G6069" s="23"/>
    </row>
    <row r="6070" spans="6:7">
      <c r="F6070" s="23"/>
      <c r="G6070" s="23"/>
    </row>
    <row r="6071" spans="6:7">
      <c r="F6071" s="23"/>
      <c r="G6071" s="23"/>
    </row>
    <row r="6072" spans="6:7">
      <c r="F6072" s="23"/>
      <c r="G6072" s="23"/>
    </row>
    <row r="6073" spans="6:7">
      <c r="F6073" s="23"/>
      <c r="G6073" s="23"/>
    </row>
    <row r="6074" spans="6:7">
      <c r="F6074" s="23"/>
      <c r="G6074" s="23"/>
    </row>
    <row r="6075" spans="6:7">
      <c r="F6075" s="23"/>
      <c r="G6075" s="23"/>
    </row>
    <row r="6076" spans="6:7">
      <c r="F6076" s="23"/>
      <c r="G6076" s="23"/>
    </row>
    <row r="6077" spans="6:7">
      <c r="F6077" s="23"/>
      <c r="G6077" s="23"/>
    </row>
    <row r="6078" spans="6:7">
      <c r="F6078" s="23"/>
      <c r="G6078" s="23"/>
    </row>
    <row r="6079" spans="6:7">
      <c r="F6079" s="23"/>
      <c r="G6079" s="23"/>
    </row>
    <row r="6080" spans="6:7">
      <c r="F6080" s="23"/>
      <c r="G6080" s="23"/>
    </row>
    <row r="6081" spans="6:7">
      <c r="F6081" s="23"/>
      <c r="G6081" s="23"/>
    </row>
    <row r="6082" spans="6:7">
      <c r="F6082" s="23"/>
      <c r="G6082" s="23"/>
    </row>
    <row r="6083" spans="6:7">
      <c r="F6083" s="23"/>
      <c r="G6083" s="23"/>
    </row>
    <row r="6084" spans="6:7">
      <c r="F6084" s="23"/>
      <c r="G6084" s="23"/>
    </row>
    <row r="6085" spans="6:7">
      <c r="F6085" s="23"/>
      <c r="G6085" s="23"/>
    </row>
    <row r="6086" spans="6:7">
      <c r="F6086" s="23"/>
      <c r="G6086" s="23"/>
    </row>
    <row r="6087" spans="6:7">
      <c r="F6087" s="23"/>
      <c r="G6087" s="23"/>
    </row>
    <row r="6088" spans="6:7">
      <c r="F6088" s="23"/>
      <c r="G6088" s="23"/>
    </row>
    <row r="6089" spans="6:7">
      <c r="F6089" s="23"/>
      <c r="G6089" s="23"/>
    </row>
    <row r="6090" spans="6:7">
      <c r="F6090" s="23"/>
      <c r="G6090" s="23"/>
    </row>
    <row r="6091" spans="6:7">
      <c r="F6091" s="23"/>
      <c r="G6091" s="23"/>
    </row>
    <row r="6092" spans="6:7">
      <c r="F6092" s="23"/>
      <c r="G6092" s="23"/>
    </row>
    <row r="6093" spans="6:7">
      <c r="F6093" s="23"/>
      <c r="G6093" s="23"/>
    </row>
    <row r="6094" spans="6:7">
      <c r="F6094" s="23"/>
      <c r="G6094" s="23"/>
    </row>
    <row r="6095" spans="6:7">
      <c r="F6095" s="23"/>
      <c r="G6095" s="23"/>
    </row>
    <row r="6096" spans="6:7">
      <c r="F6096" s="23"/>
      <c r="G6096" s="23"/>
    </row>
    <row r="6097" spans="6:7">
      <c r="F6097" s="23"/>
      <c r="G6097" s="23"/>
    </row>
    <row r="6098" spans="6:7">
      <c r="F6098" s="23"/>
      <c r="G6098" s="23"/>
    </row>
    <row r="6099" spans="6:7">
      <c r="F6099" s="23"/>
      <c r="G6099" s="23"/>
    </row>
    <row r="6100" spans="6:7">
      <c r="F6100" s="23"/>
      <c r="G6100" s="23"/>
    </row>
    <row r="6101" spans="6:7">
      <c r="F6101" s="23"/>
      <c r="G6101" s="23"/>
    </row>
    <row r="6102" spans="6:7">
      <c r="F6102" s="23"/>
      <c r="G6102" s="23"/>
    </row>
    <row r="6103" spans="6:7">
      <c r="F6103" s="23"/>
      <c r="G6103" s="23"/>
    </row>
    <row r="6104" spans="6:7">
      <c r="F6104" s="23"/>
      <c r="G6104" s="23"/>
    </row>
    <row r="6105" spans="6:7">
      <c r="F6105" s="23"/>
      <c r="G6105" s="23"/>
    </row>
    <row r="6106" spans="6:7">
      <c r="F6106" s="23"/>
      <c r="G6106" s="23"/>
    </row>
    <row r="6107" spans="6:7">
      <c r="F6107" s="23"/>
      <c r="G6107" s="23"/>
    </row>
    <row r="6108" spans="6:7">
      <c r="F6108" s="23"/>
      <c r="G6108" s="23"/>
    </row>
    <row r="6109" spans="6:7">
      <c r="F6109" s="23"/>
      <c r="G6109" s="23"/>
    </row>
    <row r="6110" spans="6:7">
      <c r="F6110" s="23"/>
      <c r="G6110" s="23"/>
    </row>
    <row r="6111" spans="6:7">
      <c r="F6111" s="23"/>
      <c r="G6111" s="23"/>
    </row>
    <row r="6112" spans="6:7">
      <c r="F6112" s="23"/>
      <c r="G6112" s="23"/>
    </row>
    <row r="6113" spans="6:7">
      <c r="F6113" s="23"/>
      <c r="G6113" s="23"/>
    </row>
    <row r="6114" spans="6:7">
      <c r="F6114" s="23"/>
      <c r="G6114" s="23"/>
    </row>
    <row r="6115" spans="6:7">
      <c r="F6115" s="23"/>
      <c r="G6115" s="23"/>
    </row>
    <row r="6116" spans="6:7">
      <c r="F6116" s="23"/>
      <c r="G6116" s="23"/>
    </row>
    <row r="6117" spans="6:7">
      <c r="F6117" s="23"/>
      <c r="G6117" s="23"/>
    </row>
    <row r="6118" spans="6:7">
      <c r="F6118" s="23"/>
      <c r="G6118" s="23"/>
    </row>
    <row r="6119" spans="6:7">
      <c r="F6119" s="23"/>
      <c r="G6119" s="23"/>
    </row>
    <row r="6120" spans="6:7">
      <c r="F6120" s="23"/>
      <c r="G6120" s="23"/>
    </row>
    <row r="6121" spans="6:7">
      <c r="F6121" s="23"/>
      <c r="G6121" s="23"/>
    </row>
    <row r="6122" spans="6:7">
      <c r="F6122" s="23"/>
      <c r="G6122" s="23"/>
    </row>
    <row r="6123" spans="6:7">
      <c r="F6123" s="23"/>
      <c r="G6123" s="23"/>
    </row>
    <row r="6124" spans="6:7">
      <c r="F6124" s="23"/>
      <c r="G6124" s="23"/>
    </row>
    <row r="6125" spans="6:7">
      <c r="F6125" s="23"/>
      <c r="G6125" s="23"/>
    </row>
    <row r="6126" spans="6:7">
      <c r="F6126" s="23"/>
      <c r="G6126" s="23"/>
    </row>
    <row r="6127" spans="6:7">
      <c r="F6127" s="23"/>
      <c r="G6127" s="23"/>
    </row>
    <row r="6128" spans="6:7">
      <c r="F6128" s="23"/>
      <c r="G6128" s="23"/>
    </row>
    <row r="6129" spans="6:7">
      <c r="F6129" s="23"/>
      <c r="G6129" s="23"/>
    </row>
    <row r="6130" spans="6:7">
      <c r="F6130" s="23"/>
      <c r="G6130" s="23"/>
    </row>
    <row r="6131" spans="6:7">
      <c r="F6131" s="23"/>
      <c r="G6131" s="23"/>
    </row>
    <row r="6132" spans="6:7">
      <c r="F6132" s="23"/>
      <c r="G6132" s="23"/>
    </row>
    <row r="6133" spans="6:7">
      <c r="F6133" s="23"/>
      <c r="G6133" s="23"/>
    </row>
    <row r="6134" spans="6:7">
      <c r="F6134" s="23"/>
      <c r="G6134" s="23"/>
    </row>
    <row r="6135" spans="6:7">
      <c r="F6135" s="23"/>
      <c r="G6135" s="23"/>
    </row>
    <row r="6136" spans="6:7">
      <c r="F6136" s="23"/>
      <c r="G6136" s="23"/>
    </row>
    <row r="6137" spans="6:7">
      <c r="F6137" s="23"/>
      <c r="G6137" s="23"/>
    </row>
    <row r="6138" spans="6:7">
      <c r="F6138" s="23"/>
      <c r="G6138" s="23"/>
    </row>
    <row r="6139" spans="6:7">
      <c r="F6139" s="23"/>
      <c r="G6139" s="23"/>
    </row>
    <row r="6140" spans="6:7">
      <c r="F6140" s="23"/>
      <c r="G6140" s="23"/>
    </row>
    <row r="6141" spans="6:7">
      <c r="F6141" s="23"/>
      <c r="G6141" s="23"/>
    </row>
    <row r="6142" spans="6:7">
      <c r="F6142" s="23"/>
      <c r="G6142" s="23"/>
    </row>
    <row r="6143" spans="6:7">
      <c r="F6143" s="23"/>
      <c r="G6143" s="23"/>
    </row>
    <row r="6144" spans="6:7">
      <c r="F6144" s="23"/>
      <c r="G6144" s="23"/>
    </row>
    <row r="6145" spans="6:7">
      <c r="F6145" s="23"/>
      <c r="G6145" s="23"/>
    </row>
    <row r="6146" spans="6:7">
      <c r="F6146" s="23"/>
      <c r="G6146" s="23"/>
    </row>
    <row r="6147" spans="6:7">
      <c r="F6147" s="23"/>
      <c r="G6147" s="23"/>
    </row>
    <row r="6148" spans="6:7">
      <c r="F6148" s="23"/>
      <c r="G6148" s="23"/>
    </row>
    <row r="6149" spans="6:7">
      <c r="F6149" s="23"/>
      <c r="G6149" s="23"/>
    </row>
    <row r="6150" spans="6:7">
      <c r="F6150" s="23"/>
      <c r="G6150" s="23"/>
    </row>
    <row r="6151" spans="6:7">
      <c r="F6151" s="23"/>
      <c r="G6151" s="23"/>
    </row>
    <row r="6152" spans="6:7">
      <c r="F6152" s="23"/>
      <c r="G6152" s="23"/>
    </row>
    <row r="6153" spans="6:7">
      <c r="F6153" s="23"/>
      <c r="G6153" s="23"/>
    </row>
    <row r="6154" spans="6:7">
      <c r="F6154" s="23"/>
      <c r="G6154" s="23"/>
    </row>
    <row r="6155" spans="6:7">
      <c r="F6155" s="23"/>
      <c r="G6155" s="23"/>
    </row>
    <row r="6156" spans="6:7">
      <c r="F6156" s="23"/>
      <c r="G6156" s="23"/>
    </row>
    <row r="6157" spans="6:7">
      <c r="F6157" s="23"/>
      <c r="G6157" s="23"/>
    </row>
    <row r="6158" spans="6:7">
      <c r="F6158" s="23"/>
      <c r="G6158" s="23"/>
    </row>
    <row r="6159" spans="6:7">
      <c r="F6159" s="23"/>
      <c r="G6159" s="23"/>
    </row>
    <row r="6160" spans="6:7">
      <c r="F6160" s="23"/>
      <c r="G6160" s="23"/>
    </row>
    <row r="6161" spans="6:7">
      <c r="F6161" s="23"/>
      <c r="G6161" s="23"/>
    </row>
    <row r="6162" spans="6:7">
      <c r="F6162" s="23"/>
      <c r="G6162" s="23"/>
    </row>
    <row r="6163" spans="6:7">
      <c r="F6163" s="23"/>
      <c r="G6163" s="23"/>
    </row>
    <row r="6164" spans="6:7">
      <c r="F6164" s="23"/>
      <c r="G6164" s="23"/>
    </row>
    <row r="6165" spans="6:7">
      <c r="F6165" s="23"/>
      <c r="G6165" s="23"/>
    </row>
    <row r="6166" spans="6:7">
      <c r="F6166" s="23"/>
      <c r="G6166" s="23"/>
    </row>
    <row r="6167" spans="6:7">
      <c r="F6167" s="23"/>
      <c r="G6167" s="23"/>
    </row>
    <row r="6168" spans="6:7">
      <c r="F6168" s="23"/>
      <c r="G6168" s="23"/>
    </row>
    <row r="6169" spans="6:7">
      <c r="F6169" s="23"/>
      <c r="G6169" s="23"/>
    </row>
    <row r="6170" spans="6:7">
      <c r="F6170" s="23"/>
      <c r="G6170" s="23"/>
    </row>
    <row r="6171" spans="6:7">
      <c r="F6171" s="23"/>
      <c r="G6171" s="23"/>
    </row>
    <row r="6172" spans="6:7">
      <c r="F6172" s="23"/>
      <c r="G6172" s="23"/>
    </row>
    <row r="6173" spans="6:7">
      <c r="F6173" s="23"/>
      <c r="G6173" s="23"/>
    </row>
    <row r="6174" spans="6:7">
      <c r="F6174" s="23"/>
      <c r="G6174" s="23"/>
    </row>
    <row r="6175" spans="6:7">
      <c r="F6175" s="23"/>
      <c r="G6175" s="23"/>
    </row>
    <row r="6176" spans="6:7">
      <c r="F6176" s="23"/>
      <c r="G6176" s="23"/>
    </row>
    <row r="6177" spans="6:7">
      <c r="F6177" s="23"/>
      <c r="G6177" s="23"/>
    </row>
    <row r="6178" spans="6:7">
      <c r="F6178" s="23"/>
      <c r="G6178" s="23"/>
    </row>
    <row r="6179" spans="6:7">
      <c r="F6179" s="23"/>
      <c r="G6179" s="23"/>
    </row>
    <row r="6180" spans="6:7">
      <c r="F6180" s="23"/>
      <c r="G6180" s="23"/>
    </row>
    <row r="6181" spans="6:7">
      <c r="F6181" s="23"/>
      <c r="G6181" s="23"/>
    </row>
    <row r="6182" spans="6:7">
      <c r="F6182" s="23"/>
      <c r="G6182" s="23"/>
    </row>
    <row r="6183" spans="6:7">
      <c r="F6183" s="23"/>
      <c r="G6183" s="23"/>
    </row>
    <row r="6184" spans="6:7">
      <c r="F6184" s="23"/>
      <c r="G6184" s="23"/>
    </row>
    <row r="6185" spans="6:7">
      <c r="F6185" s="23"/>
      <c r="G6185" s="23"/>
    </row>
    <row r="6186" spans="6:7">
      <c r="F6186" s="23"/>
      <c r="G6186" s="23"/>
    </row>
    <row r="6187" spans="6:7">
      <c r="F6187" s="23"/>
      <c r="G6187" s="23"/>
    </row>
    <row r="6188" spans="6:7">
      <c r="F6188" s="23"/>
      <c r="G6188" s="23"/>
    </row>
    <row r="6189" spans="6:7">
      <c r="F6189" s="23"/>
      <c r="G6189" s="23"/>
    </row>
    <row r="6190" spans="6:7">
      <c r="F6190" s="23"/>
      <c r="G6190" s="23"/>
    </row>
    <row r="6191" spans="6:7">
      <c r="F6191" s="23"/>
      <c r="G6191" s="23"/>
    </row>
    <row r="6192" spans="6:7">
      <c r="F6192" s="23"/>
      <c r="G6192" s="23"/>
    </row>
    <row r="6193" spans="6:7">
      <c r="F6193" s="23"/>
      <c r="G6193" s="23"/>
    </row>
    <row r="6194" spans="6:7">
      <c r="F6194" s="23"/>
      <c r="G6194" s="23"/>
    </row>
    <row r="6195" spans="6:7">
      <c r="F6195" s="23"/>
      <c r="G6195" s="23"/>
    </row>
    <row r="6196" spans="6:7">
      <c r="F6196" s="23"/>
      <c r="G6196" s="23"/>
    </row>
    <row r="6197" spans="6:7">
      <c r="F6197" s="23"/>
      <c r="G6197" s="23"/>
    </row>
    <row r="6198" spans="6:7">
      <c r="F6198" s="23"/>
      <c r="G6198" s="23"/>
    </row>
    <row r="6199" spans="6:7">
      <c r="F6199" s="23"/>
      <c r="G6199" s="23"/>
    </row>
    <row r="6200" spans="6:7">
      <c r="F6200" s="23"/>
      <c r="G6200" s="23"/>
    </row>
    <row r="6201" spans="6:7">
      <c r="F6201" s="23"/>
      <c r="G6201" s="23"/>
    </row>
    <row r="6202" spans="6:7">
      <c r="F6202" s="23"/>
      <c r="G6202" s="23"/>
    </row>
    <row r="6203" spans="6:7">
      <c r="F6203" s="23"/>
      <c r="G6203" s="23"/>
    </row>
    <row r="6204" spans="6:7">
      <c r="F6204" s="23"/>
      <c r="G6204" s="23"/>
    </row>
    <row r="6205" spans="6:7">
      <c r="F6205" s="23"/>
      <c r="G6205" s="23"/>
    </row>
    <row r="6206" spans="6:7">
      <c r="F6206" s="23"/>
      <c r="G6206" s="23"/>
    </row>
    <row r="6207" spans="6:7">
      <c r="F6207" s="23"/>
      <c r="G6207" s="23"/>
    </row>
    <row r="6208" spans="6:7">
      <c r="F6208" s="23"/>
      <c r="G6208" s="23"/>
    </row>
    <row r="6209" spans="6:7">
      <c r="F6209" s="23"/>
      <c r="G6209" s="23"/>
    </row>
    <row r="6210" spans="6:7">
      <c r="F6210" s="23"/>
      <c r="G6210" s="23"/>
    </row>
    <row r="6211" spans="6:7">
      <c r="F6211" s="23"/>
      <c r="G6211" s="23"/>
    </row>
    <row r="6212" spans="6:7">
      <c r="F6212" s="23"/>
      <c r="G6212" s="23"/>
    </row>
    <row r="6213" spans="6:7">
      <c r="F6213" s="23"/>
      <c r="G6213" s="23"/>
    </row>
    <row r="6214" spans="6:7">
      <c r="F6214" s="23"/>
      <c r="G6214" s="23"/>
    </row>
    <row r="6215" spans="6:7">
      <c r="F6215" s="23"/>
      <c r="G6215" s="23"/>
    </row>
    <row r="6216" spans="6:7">
      <c r="F6216" s="23"/>
      <c r="G6216" s="23"/>
    </row>
    <row r="6217" spans="6:7">
      <c r="F6217" s="23"/>
      <c r="G6217" s="23"/>
    </row>
    <row r="6218" spans="6:7">
      <c r="F6218" s="23"/>
      <c r="G6218" s="23"/>
    </row>
    <row r="6219" spans="6:7">
      <c r="F6219" s="23"/>
      <c r="G6219" s="23"/>
    </row>
    <row r="6220" spans="6:7">
      <c r="F6220" s="23"/>
      <c r="G6220" s="23"/>
    </row>
    <row r="6221" spans="6:7">
      <c r="F6221" s="23"/>
      <c r="G6221" s="23"/>
    </row>
    <row r="6222" spans="6:7">
      <c r="F6222" s="23"/>
      <c r="G6222" s="23"/>
    </row>
    <row r="6223" spans="6:7">
      <c r="F6223" s="23"/>
      <c r="G6223" s="23"/>
    </row>
    <row r="6224" spans="6:7">
      <c r="F6224" s="23"/>
      <c r="G6224" s="23"/>
    </row>
    <row r="6225" spans="6:7">
      <c r="F6225" s="23"/>
      <c r="G6225" s="23"/>
    </row>
    <row r="6226" spans="6:7">
      <c r="F6226" s="23"/>
      <c r="G6226" s="23"/>
    </row>
    <row r="6227" spans="6:7">
      <c r="F6227" s="23"/>
      <c r="G6227" s="23"/>
    </row>
    <row r="6228" spans="6:7">
      <c r="F6228" s="23"/>
      <c r="G6228" s="23"/>
    </row>
    <row r="6229" spans="6:7">
      <c r="F6229" s="23"/>
      <c r="G6229" s="23"/>
    </row>
    <row r="6230" spans="6:7">
      <c r="F6230" s="23"/>
      <c r="G6230" s="23"/>
    </row>
    <row r="6231" spans="6:7">
      <c r="F6231" s="23"/>
      <c r="G6231" s="23"/>
    </row>
    <row r="6232" spans="6:7">
      <c r="F6232" s="23"/>
      <c r="G6232" s="23"/>
    </row>
    <row r="6233" spans="6:7">
      <c r="F6233" s="23"/>
      <c r="G6233" s="23"/>
    </row>
    <row r="6234" spans="6:7">
      <c r="F6234" s="23"/>
      <c r="G6234" s="23"/>
    </row>
    <row r="6235" spans="6:7">
      <c r="F6235" s="23"/>
      <c r="G6235" s="23"/>
    </row>
    <row r="6236" spans="6:7">
      <c r="F6236" s="23"/>
      <c r="G6236" s="23"/>
    </row>
    <row r="6237" spans="6:7">
      <c r="F6237" s="23"/>
      <c r="G6237" s="23"/>
    </row>
    <row r="6238" spans="6:7">
      <c r="F6238" s="23"/>
      <c r="G6238" s="23"/>
    </row>
    <row r="6239" spans="6:7">
      <c r="F6239" s="23"/>
      <c r="G6239" s="23"/>
    </row>
    <row r="6240" spans="6:7">
      <c r="F6240" s="23"/>
      <c r="G6240" s="23"/>
    </row>
    <row r="6241" spans="6:7">
      <c r="F6241" s="23"/>
      <c r="G6241" s="23"/>
    </row>
    <row r="6242" spans="6:7">
      <c r="F6242" s="23"/>
      <c r="G6242" s="23"/>
    </row>
    <row r="6243" spans="6:7">
      <c r="F6243" s="23"/>
      <c r="G6243" s="23"/>
    </row>
    <row r="6244" spans="6:7">
      <c r="F6244" s="23"/>
      <c r="G6244" s="23"/>
    </row>
    <row r="6245" spans="6:7">
      <c r="F6245" s="23"/>
      <c r="G6245" s="23"/>
    </row>
    <row r="6246" spans="6:7">
      <c r="F6246" s="23"/>
      <c r="G6246" s="23"/>
    </row>
    <row r="6247" spans="6:7">
      <c r="F6247" s="23"/>
      <c r="G6247" s="23"/>
    </row>
    <row r="6248" spans="6:7">
      <c r="F6248" s="23"/>
      <c r="G6248" s="23"/>
    </row>
    <row r="6249" spans="6:7">
      <c r="F6249" s="23"/>
      <c r="G6249" s="23"/>
    </row>
    <row r="6250" spans="6:7">
      <c r="F6250" s="23"/>
      <c r="G6250" s="23"/>
    </row>
    <row r="6251" spans="6:7">
      <c r="F6251" s="23"/>
      <c r="G6251" s="23"/>
    </row>
    <row r="6252" spans="6:7">
      <c r="F6252" s="23"/>
      <c r="G6252" s="23"/>
    </row>
    <row r="6253" spans="6:7">
      <c r="F6253" s="23"/>
      <c r="G6253" s="23"/>
    </row>
    <row r="6254" spans="6:7">
      <c r="F6254" s="23"/>
      <c r="G6254" s="23"/>
    </row>
    <row r="6255" spans="6:7">
      <c r="F6255" s="23"/>
      <c r="G6255" s="23"/>
    </row>
    <row r="6256" spans="6:7">
      <c r="F6256" s="23"/>
      <c r="G6256" s="23"/>
    </row>
    <row r="6257" spans="6:7">
      <c r="F6257" s="23"/>
      <c r="G6257" s="23"/>
    </row>
    <row r="6258" spans="6:7">
      <c r="F6258" s="23"/>
      <c r="G6258" s="23"/>
    </row>
    <row r="6259" spans="6:7">
      <c r="F6259" s="23"/>
      <c r="G6259" s="23"/>
    </row>
    <row r="6260" spans="6:7">
      <c r="F6260" s="23"/>
      <c r="G6260" s="23"/>
    </row>
    <row r="6261" spans="6:7">
      <c r="F6261" s="23"/>
      <c r="G6261" s="23"/>
    </row>
    <row r="6262" spans="6:7">
      <c r="F6262" s="23"/>
      <c r="G6262" s="23"/>
    </row>
    <row r="6263" spans="6:7">
      <c r="F6263" s="23"/>
      <c r="G6263" s="23"/>
    </row>
    <row r="6264" spans="6:7">
      <c r="F6264" s="23"/>
      <c r="G6264" s="23"/>
    </row>
    <row r="6265" spans="6:7">
      <c r="F6265" s="23"/>
      <c r="G6265" s="23"/>
    </row>
    <row r="6266" spans="6:7">
      <c r="F6266" s="23"/>
      <c r="G6266" s="23"/>
    </row>
    <row r="6267" spans="6:7">
      <c r="F6267" s="23"/>
      <c r="G6267" s="23"/>
    </row>
    <row r="6268" spans="6:7">
      <c r="F6268" s="23"/>
      <c r="G6268" s="23"/>
    </row>
    <row r="6269" spans="6:7">
      <c r="F6269" s="23"/>
      <c r="G6269" s="23"/>
    </row>
    <row r="6270" spans="6:7">
      <c r="F6270" s="23"/>
      <c r="G6270" s="23"/>
    </row>
    <row r="6271" spans="6:7">
      <c r="F6271" s="23"/>
      <c r="G6271" s="23"/>
    </row>
    <row r="6272" spans="6:7">
      <c r="F6272" s="23"/>
      <c r="G6272" s="23"/>
    </row>
    <row r="6273" spans="6:7">
      <c r="F6273" s="23"/>
      <c r="G6273" s="23"/>
    </row>
    <row r="6274" spans="6:7">
      <c r="F6274" s="23"/>
      <c r="G6274" s="23"/>
    </row>
    <row r="6275" spans="6:7">
      <c r="F6275" s="23"/>
      <c r="G6275" s="23"/>
    </row>
    <row r="6276" spans="6:7">
      <c r="F6276" s="23"/>
      <c r="G6276" s="23"/>
    </row>
    <row r="6277" spans="6:7">
      <c r="F6277" s="23"/>
      <c r="G6277" s="23"/>
    </row>
    <row r="6278" spans="6:7">
      <c r="F6278" s="23"/>
      <c r="G6278" s="23"/>
    </row>
    <row r="6279" spans="6:7">
      <c r="F6279" s="23"/>
      <c r="G6279" s="23"/>
    </row>
    <row r="6280" spans="6:7">
      <c r="F6280" s="23"/>
      <c r="G6280" s="23"/>
    </row>
    <row r="6281" spans="6:7">
      <c r="F6281" s="23"/>
      <c r="G6281" s="23"/>
    </row>
    <row r="6282" spans="6:7">
      <c r="F6282" s="23"/>
      <c r="G6282" s="23"/>
    </row>
    <row r="6283" spans="6:7">
      <c r="F6283" s="23"/>
      <c r="G6283" s="23"/>
    </row>
    <row r="6284" spans="6:7">
      <c r="F6284" s="23"/>
      <c r="G6284" s="23"/>
    </row>
    <row r="6285" spans="6:7">
      <c r="F6285" s="23"/>
      <c r="G6285" s="23"/>
    </row>
    <row r="6286" spans="6:7">
      <c r="F6286" s="23"/>
      <c r="G6286" s="23"/>
    </row>
    <row r="6287" spans="6:7">
      <c r="F6287" s="23"/>
      <c r="G6287" s="23"/>
    </row>
    <row r="6288" spans="6:7">
      <c r="F6288" s="23"/>
      <c r="G6288" s="23"/>
    </row>
    <row r="6289" spans="6:7">
      <c r="F6289" s="23"/>
      <c r="G6289" s="23"/>
    </row>
    <row r="6290" spans="6:7">
      <c r="F6290" s="23"/>
      <c r="G6290" s="23"/>
    </row>
    <row r="6291" spans="6:7">
      <c r="F6291" s="23"/>
      <c r="G6291" s="23"/>
    </row>
    <row r="6292" spans="6:7">
      <c r="F6292" s="23"/>
      <c r="G6292" s="23"/>
    </row>
    <row r="6293" spans="6:7">
      <c r="F6293" s="23"/>
      <c r="G6293" s="23"/>
    </row>
    <row r="6294" spans="6:7">
      <c r="F6294" s="23"/>
      <c r="G6294" s="23"/>
    </row>
    <row r="6295" spans="6:7">
      <c r="F6295" s="23"/>
      <c r="G6295" s="23"/>
    </row>
    <row r="6296" spans="6:7">
      <c r="F6296" s="23"/>
      <c r="G6296" s="23"/>
    </row>
    <row r="6297" spans="6:7">
      <c r="F6297" s="23"/>
      <c r="G6297" s="23"/>
    </row>
    <row r="6298" spans="6:7">
      <c r="F6298" s="23"/>
      <c r="G6298" s="23"/>
    </row>
    <row r="6299" spans="6:7">
      <c r="F6299" s="23"/>
      <c r="G6299" s="23"/>
    </row>
    <row r="6300" spans="6:7">
      <c r="F6300" s="23"/>
      <c r="G6300" s="23"/>
    </row>
    <row r="6301" spans="6:7">
      <c r="F6301" s="23"/>
      <c r="G6301" s="23"/>
    </row>
    <row r="6302" spans="6:7">
      <c r="F6302" s="23"/>
      <c r="G6302" s="23"/>
    </row>
    <row r="6303" spans="6:7">
      <c r="F6303" s="23"/>
      <c r="G6303" s="23"/>
    </row>
    <row r="6304" spans="6:7">
      <c r="F6304" s="23"/>
      <c r="G6304" s="23"/>
    </row>
    <row r="6305" spans="6:7">
      <c r="F6305" s="23"/>
      <c r="G6305" s="23"/>
    </row>
    <row r="6306" spans="6:7">
      <c r="F6306" s="23"/>
      <c r="G6306" s="23"/>
    </row>
    <row r="6307" spans="6:7">
      <c r="F6307" s="23"/>
      <c r="G6307" s="23"/>
    </row>
    <row r="6308" spans="6:7">
      <c r="F6308" s="23"/>
      <c r="G6308" s="23"/>
    </row>
    <row r="6309" spans="6:7">
      <c r="F6309" s="23"/>
      <c r="G6309" s="23"/>
    </row>
    <row r="6310" spans="6:7">
      <c r="F6310" s="23"/>
      <c r="G6310" s="23"/>
    </row>
    <row r="6311" spans="6:7">
      <c r="F6311" s="23"/>
      <c r="G6311" s="23"/>
    </row>
    <row r="6312" spans="6:7">
      <c r="F6312" s="23"/>
      <c r="G6312" s="23"/>
    </row>
    <row r="6313" spans="6:7">
      <c r="F6313" s="23"/>
      <c r="G6313" s="23"/>
    </row>
    <row r="6314" spans="6:7">
      <c r="F6314" s="23"/>
      <c r="G6314" s="23"/>
    </row>
    <row r="6315" spans="6:7">
      <c r="F6315" s="23"/>
      <c r="G6315" s="23"/>
    </row>
    <row r="6316" spans="6:7">
      <c r="F6316" s="23"/>
      <c r="G6316" s="23"/>
    </row>
    <row r="6317" spans="6:7">
      <c r="F6317" s="23"/>
      <c r="G6317" s="23"/>
    </row>
    <row r="6318" spans="6:7">
      <c r="F6318" s="23"/>
      <c r="G6318" s="23"/>
    </row>
    <row r="6319" spans="6:7">
      <c r="F6319" s="23"/>
      <c r="G6319" s="23"/>
    </row>
    <row r="6320" spans="6:7">
      <c r="F6320" s="23"/>
      <c r="G6320" s="23"/>
    </row>
    <row r="6321" spans="6:7">
      <c r="F6321" s="23"/>
      <c r="G6321" s="23"/>
    </row>
    <row r="6322" spans="6:7">
      <c r="F6322" s="23"/>
      <c r="G6322" s="23"/>
    </row>
    <row r="6323" spans="6:7">
      <c r="F6323" s="23"/>
      <c r="G6323" s="23"/>
    </row>
    <row r="6324" spans="6:7">
      <c r="F6324" s="23"/>
      <c r="G6324" s="23"/>
    </row>
    <row r="6325" spans="6:7">
      <c r="F6325" s="23"/>
      <c r="G6325" s="23"/>
    </row>
    <row r="6326" spans="6:7">
      <c r="F6326" s="23"/>
      <c r="G6326" s="23"/>
    </row>
    <row r="6327" spans="6:7">
      <c r="F6327" s="23"/>
      <c r="G6327" s="23"/>
    </row>
    <row r="6328" spans="6:7">
      <c r="F6328" s="23"/>
      <c r="G6328" s="23"/>
    </row>
    <row r="6329" spans="6:7">
      <c r="F6329" s="23"/>
      <c r="G6329" s="23"/>
    </row>
    <row r="6330" spans="6:7">
      <c r="F6330" s="23"/>
      <c r="G6330" s="23"/>
    </row>
    <row r="6331" spans="6:7">
      <c r="F6331" s="23"/>
      <c r="G6331" s="23"/>
    </row>
    <row r="6332" spans="6:7">
      <c r="F6332" s="23"/>
      <c r="G6332" s="23"/>
    </row>
    <row r="6333" spans="6:7">
      <c r="F6333" s="23"/>
      <c r="G6333" s="23"/>
    </row>
    <row r="6334" spans="6:7">
      <c r="F6334" s="23"/>
      <c r="G6334" s="23"/>
    </row>
    <row r="6335" spans="6:7">
      <c r="F6335" s="23"/>
      <c r="G6335" s="23"/>
    </row>
    <row r="6336" spans="6:7">
      <c r="F6336" s="23"/>
      <c r="G6336" s="23"/>
    </row>
    <row r="6337" spans="6:7">
      <c r="F6337" s="23"/>
      <c r="G6337" s="23"/>
    </row>
    <row r="6338" spans="6:7">
      <c r="F6338" s="23"/>
      <c r="G6338" s="23"/>
    </row>
    <row r="6339" spans="6:7">
      <c r="F6339" s="23"/>
      <c r="G6339" s="23"/>
    </row>
    <row r="6340" spans="6:7">
      <c r="F6340" s="23"/>
      <c r="G6340" s="23"/>
    </row>
    <row r="6341" spans="6:7">
      <c r="F6341" s="23"/>
      <c r="G6341" s="23"/>
    </row>
    <row r="6342" spans="6:7">
      <c r="F6342" s="23"/>
      <c r="G6342" s="23"/>
    </row>
    <row r="6343" spans="6:7">
      <c r="F6343" s="23"/>
      <c r="G6343" s="23"/>
    </row>
    <row r="6344" spans="6:7">
      <c r="F6344" s="23"/>
      <c r="G6344" s="23"/>
    </row>
    <row r="6345" spans="6:7">
      <c r="F6345" s="23"/>
      <c r="G6345" s="23"/>
    </row>
    <row r="6346" spans="6:7">
      <c r="F6346" s="23"/>
      <c r="G6346" s="23"/>
    </row>
    <row r="6347" spans="6:7">
      <c r="F6347" s="23"/>
      <c r="G6347" s="23"/>
    </row>
    <row r="6348" spans="6:7">
      <c r="F6348" s="23"/>
      <c r="G6348" s="23"/>
    </row>
    <row r="6349" spans="6:7">
      <c r="F6349" s="23"/>
      <c r="G6349" s="23"/>
    </row>
    <row r="6350" spans="6:7">
      <c r="F6350" s="23"/>
      <c r="G6350" s="23"/>
    </row>
    <row r="6351" spans="6:7">
      <c r="F6351" s="23"/>
      <c r="G6351" s="23"/>
    </row>
    <row r="6352" spans="6:7">
      <c r="F6352" s="23"/>
      <c r="G6352" s="23"/>
    </row>
    <row r="6353" spans="6:7">
      <c r="F6353" s="23"/>
      <c r="G6353" s="23"/>
    </row>
    <row r="6354" spans="6:7">
      <c r="F6354" s="23"/>
      <c r="G6354" s="23"/>
    </row>
    <row r="6355" spans="6:7">
      <c r="F6355" s="23"/>
      <c r="G6355" s="23"/>
    </row>
    <row r="6356" spans="6:7">
      <c r="F6356" s="23"/>
      <c r="G6356" s="23"/>
    </row>
    <row r="6357" spans="6:7">
      <c r="F6357" s="23"/>
      <c r="G6357" s="23"/>
    </row>
    <row r="6358" spans="6:7">
      <c r="F6358" s="23"/>
      <c r="G6358" s="23"/>
    </row>
    <row r="6359" spans="6:7">
      <c r="F6359" s="23"/>
      <c r="G6359" s="23"/>
    </row>
    <row r="6360" spans="6:7">
      <c r="F6360" s="23"/>
      <c r="G6360" s="23"/>
    </row>
    <row r="6361" spans="6:7">
      <c r="F6361" s="23"/>
      <c r="G6361" s="23"/>
    </row>
    <row r="6362" spans="6:7">
      <c r="F6362" s="23"/>
      <c r="G6362" s="23"/>
    </row>
    <row r="6363" spans="6:7">
      <c r="F6363" s="23"/>
      <c r="G6363" s="23"/>
    </row>
    <row r="6364" spans="6:7">
      <c r="F6364" s="23"/>
      <c r="G6364" s="23"/>
    </row>
    <row r="6365" spans="6:7">
      <c r="F6365" s="23"/>
      <c r="G6365" s="23"/>
    </row>
    <row r="6366" spans="6:7">
      <c r="F6366" s="23"/>
      <c r="G6366" s="23"/>
    </row>
    <row r="6367" spans="6:7">
      <c r="F6367" s="23"/>
      <c r="G6367" s="23"/>
    </row>
    <row r="6368" spans="6:7">
      <c r="F6368" s="23"/>
      <c r="G6368" s="23"/>
    </row>
    <row r="6369" spans="6:7">
      <c r="F6369" s="23"/>
      <c r="G6369" s="23"/>
    </row>
    <row r="6370" spans="6:7">
      <c r="F6370" s="23"/>
      <c r="G6370" s="23"/>
    </row>
    <row r="6371" spans="6:7">
      <c r="F6371" s="23"/>
      <c r="G6371" s="23"/>
    </row>
    <row r="6372" spans="6:7">
      <c r="F6372" s="23"/>
      <c r="G6372" s="23"/>
    </row>
    <row r="6373" spans="6:7">
      <c r="F6373" s="23"/>
      <c r="G6373" s="23"/>
    </row>
    <row r="6374" spans="6:7">
      <c r="F6374" s="23"/>
      <c r="G6374" s="23"/>
    </row>
    <row r="6375" spans="6:7">
      <c r="F6375" s="23"/>
      <c r="G6375" s="23"/>
    </row>
    <row r="6376" spans="6:7">
      <c r="F6376" s="23"/>
      <c r="G6376" s="23"/>
    </row>
    <row r="6377" spans="6:7">
      <c r="F6377" s="23"/>
      <c r="G6377" s="23"/>
    </row>
    <row r="6378" spans="6:7">
      <c r="F6378" s="23"/>
      <c r="G6378" s="23"/>
    </row>
    <row r="6379" spans="6:7">
      <c r="F6379" s="23"/>
      <c r="G6379" s="23"/>
    </row>
    <row r="6380" spans="6:7">
      <c r="F6380" s="23"/>
      <c r="G6380" s="23"/>
    </row>
    <row r="6381" spans="6:7">
      <c r="F6381" s="23"/>
      <c r="G6381" s="23"/>
    </row>
    <row r="6382" spans="6:7">
      <c r="F6382" s="23"/>
      <c r="G6382" s="23"/>
    </row>
    <row r="6383" spans="6:7">
      <c r="F6383" s="23"/>
      <c r="G6383" s="23"/>
    </row>
    <row r="6384" spans="6:7">
      <c r="F6384" s="23"/>
      <c r="G6384" s="23"/>
    </row>
    <row r="6385" spans="6:7">
      <c r="F6385" s="23"/>
      <c r="G6385" s="23"/>
    </row>
    <row r="6386" spans="6:7">
      <c r="F6386" s="23"/>
      <c r="G6386" s="23"/>
    </row>
    <row r="6387" spans="6:7">
      <c r="F6387" s="23"/>
      <c r="G6387" s="23"/>
    </row>
    <row r="6388" spans="6:7">
      <c r="F6388" s="23"/>
      <c r="G6388" s="23"/>
    </row>
    <row r="6389" spans="6:7">
      <c r="F6389" s="23"/>
      <c r="G6389" s="23"/>
    </row>
    <row r="6390" spans="6:7">
      <c r="F6390" s="23"/>
      <c r="G6390" s="23"/>
    </row>
    <row r="6391" spans="6:7">
      <c r="F6391" s="23"/>
      <c r="G6391" s="23"/>
    </row>
    <row r="6392" spans="6:7">
      <c r="F6392" s="23"/>
      <c r="G6392" s="23"/>
    </row>
    <row r="6393" spans="6:7">
      <c r="F6393" s="23"/>
      <c r="G6393" s="23"/>
    </row>
    <row r="6394" spans="6:7">
      <c r="F6394" s="23"/>
      <c r="G6394" s="23"/>
    </row>
    <row r="6395" spans="6:7">
      <c r="F6395" s="23"/>
      <c r="G6395" s="23"/>
    </row>
    <row r="6396" spans="6:7">
      <c r="F6396" s="23"/>
      <c r="G6396" s="23"/>
    </row>
    <row r="6397" spans="6:7">
      <c r="F6397" s="23"/>
      <c r="G6397" s="23"/>
    </row>
    <row r="6398" spans="6:7">
      <c r="F6398" s="23"/>
      <c r="G6398" s="23"/>
    </row>
    <row r="6399" spans="6:7">
      <c r="F6399" s="23"/>
      <c r="G6399" s="23"/>
    </row>
    <row r="6400" spans="6:7">
      <c r="F6400" s="23"/>
      <c r="G6400" s="23"/>
    </row>
    <row r="6401" spans="6:7">
      <c r="F6401" s="23"/>
      <c r="G6401" s="23"/>
    </row>
    <row r="6402" spans="6:7">
      <c r="F6402" s="23"/>
      <c r="G6402" s="23"/>
    </row>
    <row r="6403" spans="6:7">
      <c r="F6403" s="23"/>
      <c r="G6403" s="23"/>
    </row>
    <row r="6404" spans="6:7">
      <c r="F6404" s="23"/>
      <c r="G6404" s="23"/>
    </row>
    <row r="6405" spans="6:7">
      <c r="F6405" s="23"/>
      <c r="G6405" s="23"/>
    </row>
    <row r="6406" spans="6:7">
      <c r="F6406" s="23"/>
      <c r="G6406" s="23"/>
    </row>
    <row r="6407" spans="6:7">
      <c r="F6407" s="23"/>
      <c r="G6407" s="23"/>
    </row>
    <row r="6408" spans="6:7">
      <c r="F6408" s="23"/>
      <c r="G6408" s="23"/>
    </row>
    <row r="6409" spans="6:7">
      <c r="F6409" s="23"/>
      <c r="G6409" s="23"/>
    </row>
    <row r="6410" spans="6:7">
      <c r="F6410" s="23"/>
      <c r="G6410" s="23"/>
    </row>
    <row r="6411" spans="6:7">
      <c r="F6411" s="23"/>
      <c r="G6411" s="23"/>
    </row>
    <row r="6412" spans="6:7">
      <c r="F6412" s="23"/>
      <c r="G6412" s="23"/>
    </row>
    <row r="6413" spans="6:7">
      <c r="F6413" s="23"/>
      <c r="G6413" s="23"/>
    </row>
    <row r="6414" spans="6:7">
      <c r="F6414" s="23"/>
      <c r="G6414" s="23"/>
    </row>
    <row r="6415" spans="6:7">
      <c r="F6415" s="23"/>
      <c r="G6415" s="23"/>
    </row>
    <row r="6416" spans="6:7">
      <c r="F6416" s="23"/>
      <c r="G6416" s="23"/>
    </row>
    <row r="6417" spans="6:7">
      <c r="F6417" s="23"/>
      <c r="G6417" s="23"/>
    </row>
    <row r="6418" spans="6:7">
      <c r="F6418" s="23"/>
      <c r="G6418" s="23"/>
    </row>
    <row r="6419" spans="6:7">
      <c r="F6419" s="23"/>
      <c r="G6419" s="23"/>
    </row>
    <row r="6420" spans="6:7">
      <c r="F6420" s="23"/>
      <c r="G6420" s="23"/>
    </row>
    <row r="6421" spans="6:7">
      <c r="F6421" s="23"/>
      <c r="G6421" s="23"/>
    </row>
    <row r="6422" spans="6:7">
      <c r="F6422" s="23"/>
      <c r="G6422" s="23"/>
    </row>
    <row r="6423" spans="6:7">
      <c r="F6423" s="23"/>
      <c r="G6423" s="23"/>
    </row>
    <row r="6424" spans="6:7">
      <c r="F6424" s="23"/>
      <c r="G6424" s="23"/>
    </row>
    <row r="6425" spans="6:7">
      <c r="F6425" s="23"/>
      <c r="G6425" s="23"/>
    </row>
    <row r="6426" spans="6:7">
      <c r="F6426" s="23"/>
      <c r="G6426" s="23"/>
    </row>
    <row r="6427" spans="6:7">
      <c r="F6427" s="23"/>
      <c r="G6427" s="23"/>
    </row>
    <row r="6428" spans="6:7">
      <c r="F6428" s="23"/>
      <c r="G6428" s="23"/>
    </row>
    <row r="6429" spans="6:7">
      <c r="F6429" s="23"/>
      <c r="G6429" s="23"/>
    </row>
    <row r="6430" spans="6:7">
      <c r="F6430" s="23"/>
      <c r="G6430" s="23"/>
    </row>
    <row r="6431" spans="6:7">
      <c r="F6431" s="23"/>
      <c r="G6431" s="23"/>
    </row>
    <row r="6432" spans="6:7">
      <c r="F6432" s="23"/>
      <c r="G6432" s="23"/>
    </row>
    <row r="6433" spans="6:7">
      <c r="F6433" s="23"/>
      <c r="G6433" s="23"/>
    </row>
    <row r="6434" spans="6:7">
      <c r="F6434" s="23"/>
      <c r="G6434" s="23"/>
    </row>
    <row r="6435" spans="6:7">
      <c r="F6435" s="23"/>
      <c r="G6435" s="23"/>
    </row>
    <row r="6436" spans="6:7">
      <c r="F6436" s="23"/>
      <c r="G6436" s="23"/>
    </row>
    <row r="6437" spans="6:7">
      <c r="F6437" s="23"/>
      <c r="G6437" s="23"/>
    </row>
    <row r="6438" spans="6:7">
      <c r="F6438" s="23"/>
      <c r="G6438" s="23"/>
    </row>
    <row r="6439" spans="6:7">
      <c r="F6439" s="23"/>
      <c r="G6439" s="23"/>
    </row>
    <row r="6440" spans="6:7">
      <c r="F6440" s="23"/>
      <c r="G6440" s="23"/>
    </row>
    <row r="6441" spans="6:7">
      <c r="F6441" s="23"/>
      <c r="G6441" s="23"/>
    </row>
    <row r="6442" spans="6:7">
      <c r="F6442" s="23"/>
      <c r="G6442" s="23"/>
    </row>
    <row r="6443" spans="6:7">
      <c r="F6443" s="23"/>
      <c r="G6443" s="23"/>
    </row>
    <row r="6444" spans="6:7">
      <c r="F6444" s="23"/>
      <c r="G6444" s="23"/>
    </row>
    <row r="6445" spans="6:7">
      <c r="F6445" s="23"/>
      <c r="G6445" s="23"/>
    </row>
    <row r="6446" spans="6:7">
      <c r="F6446" s="23"/>
      <c r="G6446" s="23"/>
    </row>
    <row r="6447" spans="6:7">
      <c r="F6447" s="23"/>
      <c r="G6447" s="23"/>
    </row>
    <row r="6448" spans="6:7">
      <c r="F6448" s="23"/>
      <c r="G6448" s="23"/>
    </row>
    <row r="6449" spans="6:7">
      <c r="F6449" s="23"/>
      <c r="G6449" s="23"/>
    </row>
    <row r="6450" spans="6:7">
      <c r="F6450" s="23"/>
      <c r="G6450" s="23"/>
    </row>
    <row r="6451" spans="6:7">
      <c r="F6451" s="23"/>
      <c r="G6451" s="23"/>
    </row>
    <row r="6452" spans="6:7">
      <c r="F6452" s="23"/>
      <c r="G6452" s="23"/>
    </row>
    <row r="6453" spans="6:7">
      <c r="F6453" s="23"/>
      <c r="G6453" s="23"/>
    </row>
    <row r="6454" spans="6:7">
      <c r="F6454" s="23"/>
      <c r="G6454" s="23"/>
    </row>
    <row r="6455" spans="6:7">
      <c r="F6455" s="23"/>
      <c r="G6455" s="23"/>
    </row>
    <row r="6456" spans="6:7">
      <c r="F6456" s="23"/>
      <c r="G6456" s="23"/>
    </row>
    <row r="6457" spans="6:7">
      <c r="F6457" s="23"/>
      <c r="G6457" s="23"/>
    </row>
    <row r="6458" spans="6:7">
      <c r="F6458" s="23"/>
      <c r="G6458" s="23"/>
    </row>
    <row r="6459" spans="6:7">
      <c r="F6459" s="23"/>
      <c r="G6459" s="23"/>
    </row>
    <row r="6460" spans="6:7">
      <c r="F6460" s="23"/>
      <c r="G6460" s="23"/>
    </row>
    <row r="6461" spans="6:7">
      <c r="F6461" s="23"/>
      <c r="G6461" s="23"/>
    </row>
    <row r="6462" spans="6:7">
      <c r="F6462" s="23"/>
      <c r="G6462" s="23"/>
    </row>
    <row r="6463" spans="6:7">
      <c r="F6463" s="23"/>
      <c r="G6463" s="23"/>
    </row>
    <row r="6464" spans="6:7">
      <c r="F6464" s="23"/>
      <c r="G6464" s="23"/>
    </row>
    <row r="6465" spans="6:7">
      <c r="F6465" s="23"/>
      <c r="G6465" s="23"/>
    </row>
    <row r="6466" spans="6:7">
      <c r="F6466" s="23"/>
      <c r="G6466" s="23"/>
    </row>
    <row r="6467" spans="6:7">
      <c r="F6467" s="23"/>
      <c r="G6467" s="23"/>
    </row>
    <row r="6468" spans="6:7">
      <c r="F6468" s="23"/>
      <c r="G6468" s="23"/>
    </row>
    <row r="6469" spans="6:7">
      <c r="F6469" s="23"/>
      <c r="G6469" s="23"/>
    </row>
    <row r="6470" spans="6:7">
      <c r="F6470" s="23"/>
      <c r="G6470" s="23"/>
    </row>
    <row r="6471" spans="6:7">
      <c r="F6471" s="23"/>
      <c r="G6471" s="23"/>
    </row>
    <row r="6472" spans="6:7">
      <c r="F6472" s="23"/>
      <c r="G6472" s="23"/>
    </row>
    <row r="6473" spans="6:7">
      <c r="F6473" s="23"/>
      <c r="G6473" s="23"/>
    </row>
    <row r="6474" spans="6:7">
      <c r="F6474" s="23"/>
      <c r="G6474" s="23"/>
    </row>
    <row r="6475" spans="6:7">
      <c r="F6475" s="23"/>
      <c r="G6475" s="23"/>
    </row>
    <row r="6476" spans="6:7">
      <c r="F6476" s="23"/>
      <c r="G6476" s="23"/>
    </row>
    <row r="6477" spans="6:7">
      <c r="F6477" s="23"/>
      <c r="G6477" s="23"/>
    </row>
    <row r="6478" spans="6:7">
      <c r="F6478" s="23"/>
      <c r="G6478" s="23"/>
    </row>
    <row r="6479" spans="6:7">
      <c r="F6479" s="23"/>
      <c r="G6479" s="23"/>
    </row>
    <row r="6480" spans="6:7">
      <c r="F6480" s="23"/>
      <c r="G6480" s="23"/>
    </row>
    <row r="6481" spans="6:7">
      <c r="F6481" s="23"/>
      <c r="G6481" s="23"/>
    </row>
    <row r="6482" spans="6:7">
      <c r="F6482" s="23"/>
      <c r="G6482" s="23"/>
    </row>
    <row r="6483" spans="6:7">
      <c r="F6483" s="23"/>
      <c r="G6483" s="23"/>
    </row>
    <row r="6484" spans="6:7">
      <c r="F6484" s="23"/>
      <c r="G6484" s="23"/>
    </row>
    <row r="6485" spans="6:7">
      <c r="F6485" s="23"/>
      <c r="G6485" s="23"/>
    </row>
    <row r="6486" spans="6:7">
      <c r="F6486" s="23"/>
      <c r="G6486" s="23"/>
    </row>
    <row r="6487" spans="6:7">
      <c r="F6487" s="23"/>
      <c r="G6487" s="23"/>
    </row>
    <row r="6488" spans="6:7">
      <c r="F6488" s="23"/>
      <c r="G6488" s="23"/>
    </row>
    <row r="6489" spans="6:7">
      <c r="F6489" s="23"/>
      <c r="G6489" s="23"/>
    </row>
    <row r="6490" spans="6:7">
      <c r="F6490" s="23"/>
      <c r="G6490" s="23"/>
    </row>
    <row r="6491" spans="6:7">
      <c r="F6491" s="23"/>
      <c r="G6491" s="23"/>
    </row>
    <row r="6492" spans="6:7">
      <c r="F6492" s="23"/>
      <c r="G6492" s="23"/>
    </row>
    <row r="6493" spans="6:7">
      <c r="F6493" s="23"/>
      <c r="G6493" s="23"/>
    </row>
    <row r="6494" spans="6:7">
      <c r="F6494" s="23"/>
      <c r="G6494" s="23"/>
    </row>
    <row r="6495" spans="6:7">
      <c r="F6495" s="23"/>
      <c r="G6495" s="23"/>
    </row>
    <row r="6496" spans="6:7">
      <c r="F6496" s="23"/>
      <c r="G6496" s="23"/>
    </row>
    <row r="6497" spans="6:7">
      <c r="F6497" s="23"/>
      <c r="G6497" s="23"/>
    </row>
    <row r="6498" spans="6:7">
      <c r="F6498" s="23"/>
      <c r="G6498" s="23"/>
    </row>
    <row r="6499" spans="6:7">
      <c r="F6499" s="23"/>
      <c r="G6499" s="23"/>
    </row>
    <row r="6500" spans="6:7">
      <c r="F6500" s="23"/>
      <c r="G6500" s="23"/>
    </row>
    <row r="6501" spans="6:7">
      <c r="F6501" s="23"/>
      <c r="G6501" s="23"/>
    </row>
    <row r="6502" spans="6:7">
      <c r="F6502" s="23"/>
      <c r="G6502" s="23"/>
    </row>
    <row r="6503" spans="6:7">
      <c r="F6503" s="23"/>
      <c r="G6503" s="23"/>
    </row>
    <row r="6504" spans="6:7">
      <c r="F6504" s="23"/>
      <c r="G6504" s="23"/>
    </row>
    <row r="6505" spans="6:7">
      <c r="F6505" s="23"/>
      <c r="G6505" s="23"/>
    </row>
    <row r="6506" spans="6:7">
      <c r="F6506" s="23"/>
      <c r="G6506" s="23"/>
    </row>
    <row r="6507" spans="6:7">
      <c r="F6507" s="23"/>
      <c r="G6507" s="23"/>
    </row>
    <row r="6508" spans="6:7">
      <c r="F6508" s="23"/>
      <c r="G6508" s="23"/>
    </row>
    <row r="6509" spans="6:7">
      <c r="F6509" s="23"/>
      <c r="G6509" s="23"/>
    </row>
    <row r="6510" spans="6:7">
      <c r="F6510" s="23"/>
      <c r="G6510" s="23"/>
    </row>
    <row r="6511" spans="6:7">
      <c r="F6511" s="23"/>
      <c r="G6511" s="23"/>
    </row>
    <row r="6512" spans="6:7">
      <c r="F6512" s="23"/>
      <c r="G6512" s="23"/>
    </row>
    <row r="6513" spans="6:7">
      <c r="F6513" s="23"/>
      <c r="G6513" s="23"/>
    </row>
    <row r="6514" spans="6:7">
      <c r="F6514" s="23"/>
      <c r="G6514" s="23"/>
    </row>
    <row r="6515" spans="6:7">
      <c r="F6515" s="23"/>
      <c r="G6515" s="23"/>
    </row>
    <row r="6516" spans="6:7">
      <c r="F6516" s="23"/>
      <c r="G6516" s="23"/>
    </row>
    <row r="6517" spans="6:7">
      <c r="F6517" s="23"/>
      <c r="G6517" s="23"/>
    </row>
    <row r="6518" spans="6:7">
      <c r="F6518" s="23"/>
      <c r="G6518" s="23"/>
    </row>
    <row r="6519" spans="6:7">
      <c r="F6519" s="23"/>
      <c r="G6519" s="23"/>
    </row>
    <row r="6520" spans="6:7">
      <c r="F6520" s="23"/>
      <c r="G6520" s="23"/>
    </row>
    <row r="6521" spans="6:7">
      <c r="F6521" s="23"/>
      <c r="G6521" s="23"/>
    </row>
    <row r="6522" spans="6:7">
      <c r="F6522" s="23"/>
      <c r="G6522" s="23"/>
    </row>
    <row r="6523" spans="6:7">
      <c r="F6523" s="23"/>
      <c r="G6523" s="23"/>
    </row>
    <row r="6524" spans="6:7">
      <c r="F6524" s="23"/>
      <c r="G6524" s="23"/>
    </row>
    <row r="6525" spans="6:7">
      <c r="F6525" s="23"/>
      <c r="G6525" s="23"/>
    </row>
    <row r="6526" spans="6:7">
      <c r="F6526" s="23"/>
      <c r="G6526" s="23"/>
    </row>
    <row r="6527" spans="6:7">
      <c r="F6527" s="23"/>
      <c r="G6527" s="23"/>
    </row>
    <row r="6528" spans="6:7">
      <c r="F6528" s="23"/>
      <c r="G6528" s="23"/>
    </row>
    <row r="6529" spans="6:7">
      <c r="F6529" s="23"/>
      <c r="G6529" s="23"/>
    </row>
    <row r="6530" spans="6:7">
      <c r="F6530" s="23"/>
      <c r="G6530" s="23"/>
    </row>
    <row r="6531" spans="6:7">
      <c r="F6531" s="23"/>
      <c r="G6531" s="23"/>
    </row>
    <row r="6532" spans="6:7">
      <c r="F6532" s="23"/>
      <c r="G6532" s="23"/>
    </row>
    <row r="6533" spans="6:7">
      <c r="F6533" s="23"/>
      <c r="G6533" s="23"/>
    </row>
    <row r="6534" spans="6:7">
      <c r="F6534" s="23"/>
      <c r="G6534" s="23"/>
    </row>
    <row r="6535" spans="6:7">
      <c r="F6535" s="23"/>
      <c r="G6535" s="23"/>
    </row>
    <row r="6536" spans="6:7">
      <c r="F6536" s="23"/>
      <c r="G6536" s="23"/>
    </row>
    <row r="6537" spans="6:7">
      <c r="F6537" s="23"/>
      <c r="G6537" s="23"/>
    </row>
    <row r="6538" spans="6:7">
      <c r="F6538" s="23"/>
      <c r="G6538" s="23"/>
    </row>
    <row r="6539" spans="6:7">
      <c r="F6539" s="23"/>
      <c r="G6539" s="23"/>
    </row>
    <row r="6540" spans="6:7">
      <c r="F6540" s="23"/>
      <c r="G6540" s="23"/>
    </row>
    <row r="6541" spans="6:7">
      <c r="F6541" s="23"/>
      <c r="G6541" s="23"/>
    </row>
    <row r="6542" spans="6:7">
      <c r="F6542" s="23"/>
      <c r="G6542" s="23"/>
    </row>
    <row r="6543" spans="6:7">
      <c r="F6543" s="23"/>
      <c r="G6543" s="23"/>
    </row>
    <row r="6544" spans="6:7">
      <c r="F6544" s="23"/>
      <c r="G6544" s="23"/>
    </row>
    <row r="6545" spans="6:7">
      <c r="F6545" s="23"/>
      <c r="G6545" s="23"/>
    </row>
    <row r="6546" spans="6:7">
      <c r="F6546" s="23"/>
      <c r="G6546" s="23"/>
    </row>
    <row r="6547" spans="6:7">
      <c r="F6547" s="23"/>
      <c r="G6547" s="23"/>
    </row>
    <row r="6548" spans="6:7">
      <c r="F6548" s="23"/>
      <c r="G6548" s="23"/>
    </row>
    <row r="6549" spans="6:7">
      <c r="F6549" s="23"/>
      <c r="G6549" s="23"/>
    </row>
    <row r="6550" spans="6:7">
      <c r="F6550" s="23"/>
      <c r="G6550" s="23"/>
    </row>
    <row r="6551" spans="6:7">
      <c r="F6551" s="23"/>
      <c r="G6551" s="23"/>
    </row>
    <row r="6552" spans="6:7">
      <c r="F6552" s="23"/>
      <c r="G6552" s="23"/>
    </row>
    <row r="6553" spans="6:7">
      <c r="F6553" s="23"/>
      <c r="G6553" s="23"/>
    </row>
    <row r="6554" spans="6:7">
      <c r="F6554" s="23"/>
      <c r="G6554" s="23"/>
    </row>
    <row r="6555" spans="6:7">
      <c r="F6555" s="23"/>
      <c r="G6555" s="23"/>
    </row>
    <row r="6556" spans="6:7">
      <c r="F6556" s="23"/>
      <c r="G6556" s="23"/>
    </row>
    <row r="6557" spans="6:7">
      <c r="F6557" s="23"/>
      <c r="G6557" s="23"/>
    </row>
    <row r="6558" spans="6:7">
      <c r="F6558" s="23"/>
      <c r="G6558" s="23"/>
    </row>
    <row r="6559" spans="6:7">
      <c r="F6559" s="23"/>
      <c r="G6559" s="23"/>
    </row>
    <row r="6560" spans="6:7">
      <c r="F6560" s="23"/>
      <c r="G6560" s="23"/>
    </row>
    <row r="6561" spans="6:7">
      <c r="F6561" s="23"/>
      <c r="G6561" s="23"/>
    </row>
    <row r="6562" spans="6:7">
      <c r="F6562" s="23"/>
      <c r="G6562" s="23"/>
    </row>
    <row r="6563" spans="6:7">
      <c r="F6563" s="23"/>
      <c r="G6563" s="23"/>
    </row>
    <row r="6564" spans="6:7">
      <c r="F6564" s="23"/>
      <c r="G6564" s="23"/>
    </row>
    <row r="6565" spans="6:7">
      <c r="F6565" s="23"/>
      <c r="G6565" s="23"/>
    </row>
    <row r="6566" spans="6:7">
      <c r="F6566" s="23"/>
      <c r="G6566" s="23"/>
    </row>
    <row r="6567" spans="6:7">
      <c r="F6567" s="23"/>
      <c r="G6567" s="23"/>
    </row>
    <row r="6568" spans="6:7">
      <c r="F6568" s="23"/>
      <c r="G6568" s="23"/>
    </row>
    <row r="6569" spans="6:7">
      <c r="F6569" s="23"/>
      <c r="G6569" s="23"/>
    </row>
    <row r="6570" spans="6:7">
      <c r="F6570" s="23"/>
      <c r="G6570" s="23"/>
    </row>
    <row r="6571" spans="6:7">
      <c r="F6571" s="23"/>
      <c r="G6571" s="23"/>
    </row>
    <row r="6572" spans="6:7">
      <c r="F6572" s="23"/>
      <c r="G6572" s="23"/>
    </row>
    <row r="6573" spans="6:7">
      <c r="F6573" s="23"/>
      <c r="G6573" s="23"/>
    </row>
    <row r="6574" spans="6:7">
      <c r="F6574" s="23"/>
      <c r="G6574" s="23"/>
    </row>
    <row r="6575" spans="6:7">
      <c r="F6575" s="23"/>
      <c r="G6575" s="23"/>
    </row>
    <row r="6576" spans="6:7">
      <c r="F6576" s="23"/>
      <c r="G6576" s="23"/>
    </row>
    <row r="6577" spans="6:7">
      <c r="F6577" s="23"/>
      <c r="G6577" s="23"/>
    </row>
    <row r="6578" spans="6:7">
      <c r="F6578" s="23"/>
      <c r="G6578" s="23"/>
    </row>
    <row r="6579" spans="6:7">
      <c r="F6579" s="23"/>
      <c r="G6579" s="23"/>
    </row>
    <row r="6580" spans="6:7">
      <c r="F6580" s="23"/>
      <c r="G6580" s="23"/>
    </row>
    <row r="6581" spans="6:7">
      <c r="F6581" s="23"/>
      <c r="G6581" s="23"/>
    </row>
    <row r="6582" spans="6:7">
      <c r="F6582" s="23"/>
      <c r="G6582" s="23"/>
    </row>
    <row r="6583" spans="6:7">
      <c r="F6583" s="23"/>
      <c r="G6583" s="23"/>
    </row>
    <row r="6584" spans="6:7">
      <c r="F6584" s="23"/>
      <c r="G6584" s="23"/>
    </row>
    <row r="6585" spans="6:7">
      <c r="F6585" s="23"/>
      <c r="G6585" s="23"/>
    </row>
    <row r="6586" spans="6:7">
      <c r="F6586" s="23"/>
      <c r="G6586" s="23"/>
    </row>
    <row r="6587" spans="6:7">
      <c r="F6587" s="23"/>
      <c r="G6587" s="23"/>
    </row>
    <row r="6588" spans="6:7">
      <c r="F6588" s="23"/>
      <c r="G6588" s="23"/>
    </row>
    <row r="6589" spans="6:7">
      <c r="F6589" s="23"/>
      <c r="G6589" s="23"/>
    </row>
    <row r="6590" spans="6:7">
      <c r="F6590" s="23"/>
      <c r="G6590" s="23"/>
    </row>
    <row r="6591" spans="6:7">
      <c r="F6591" s="23"/>
      <c r="G6591" s="23"/>
    </row>
    <row r="6592" spans="6:7">
      <c r="F6592" s="23"/>
      <c r="G6592" s="23"/>
    </row>
    <row r="6593" spans="6:7">
      <c r="F6593" s="23"/>
      <c r="G6593" s="23"/>
    </row>
    <row r="6594" spans="6:7">
      <c r="F6594" s="23"/>
      <c r="G6594" s="23"/>
    </row>
    <row r="6595" spans="6:7">
      <c r="F6595" s="23"/>
      <c r="G6595" s="23"/>
    </row>
    <row r="6596" spans="6:7">
      <c r="F6596" s="23"/>
      <c r="G6596" s="23"/>
    </row>
    <row r="6597" spans="6:7">
      <c r="F6597" s="23"/>
      <c r="G6597" s="23"/>
    </row>
    <row r="6598" spans="6:7">
      <c r="F6598" s="23"/>
      <c r="G6598" s="23"/>
    </row>
    <row r="6599" spans="6:7">
      <c r="F6599" s="23"/>
      <c r="G6599" s="23"/>
    </row>
    <row r="6600" spans="6:7">
      <c r="F6600" s="23"/>
      <c r="G6600" s="23"/>
    </row>
    <row r="6601" spans="6:7">
      <c r="F6601" s="23"/>
      <c r="G6601" s="23"/>
    </row>
    <row r="6602" spans="6:7">
      <c r="F6602" s="23"/>
      <c r="G6602" s="23"/>
    </row>
    <row r="6603" spans="6:7">
      <c r="F6603" s="23"/>
      <c r="G6603" s="23"/>
    </row>
    <row r="6604" spans="6:7">
      <c r="F6604" s="23"/>
      <c r="G6604" s="23"/>
    </row>
    <row r="6605" spans="6:7">
      <c r="F6605" s="23"/>
      <c r="G6605" s="23"/>
    </row>
    <row r="6606" spans="6:7">
      <c r="F6606" s="23"/>
      <c r="G6606" s="23"/>
    </row>
    <row r="6607" spans="6:7">
      <c r="F6607" s="23"/>
      <c r="G6607" s="23"/>
    </row>
    <row r="6608" spans="6:7">
      <c r="F6608" s="23"/>
      <c r="G6608" s="23"/>
    </row>
    <row r="6609" spans="6:7">
      <c r="F6609" s="23"/>
      <c r="G6609" s="23"/>
    </row>
    <row r="6610" spans="6:7">
      <c r="F6610" s="23"/>
      <c r="G6610" s="23"/>
    </row>
    <row r="6611" spans="6:7">
      <c r="F6611" s="23"/>
      <c r="G6611" s="23"/>
    </row>
    <row r="6612" spans="6:7">
      <c r="F6612" s="23"/>
      <c r="G6612" s="23"/>
    </row>
    <row r="6613" spans="6:7">
      <c r="F6613" s="23"/>
      <c r="G6613" s="23"/>
    </row>
    <row r="6614" spans="6:7">
      <c r="F6614" s="23"/>
      <c r="G6614" s="23"/>
    </row>
    <row r="6615" spans="6:7">
      <c r="F6615" s="23"/>
      <c r="G6615" s="23"/>
    </row>
    <row r="6616" spans="6:7">
      <c r="F6616" s="23"/>
      <c r="G6616" s="23"/>
    </row>
    <row r="6617" spans="6:7">
      <c r="F6617" s="23"/>
      <c r="G6617" s="23"/>
    </row>
    <row r="6618" spans="6:7">
      <c r="F6618" s="23"/>
      <c r="G6618" s="23"/>
    </row>
    <row r="6619" spans="6:7">
      <c r="F6619" s="23"/>
      <c r="G6619" s="23"/>
    </row>
    <row r="6620" spans="6:7">
      <c r="F6620" s="23"/>
      <c r="G6620" s="23"/>
    </row>
    <row r="6621" spans="6:7">
      <c r="F6621" s="23"/>
      <c r="G6621" s="23"/>
    </row>
    <row r="6622" spans="6:7">
      <c r="F6622" s="23"/>
      <c r="G6622" s="23"/>
    </row>
    <row r="6623" spans="6:7">
      <c r="F6623" s="23"/>
      <c r="G6623" s="23"/>
    </row>
    <row r="6624" spans="6:7">
      <c r="F6624" s="23"/>
      <c r="G6624" s="23"/>
    </row>
    <row r="6625" spans="6:7">
      <c r="F6625" s="23"/>
      <c r="G6625" s="23"/>
    </row>
    <row r="6626" spans="6:7">
      <c r="F6626" s="23"/>
      <c r="G6626" s="23"/>
    </row>
    <row r="6627" spans="6:7">
      <c r="F6627" s="23"/>
      <c r="G6627" s="23"/>
    </row>
    <row r="6628" spans="6:7">
      <c r="F6628" s="23"/>
      <c r="G6628" s="23"/>
    </row>
    <row r="6629" spans="6:7">
      <c r="F6629" s="23"/>
      <c r="G6629" s="23"/>
    </row>
    <row r="6630" spans="6:7">
      <c r="F6630" s="23"/>
      <c r="G6630" s="23"/>
    </row>
    <row r="6631" spans="6:7">
      <c r="F6631" s="23"/>
      <c r="G6631" s="23"/>
    </row>
    <row r="6632" spans="6:7">
      <c r="F6632" s="23"/>
      <c r="G6632" s="23"/>
    </row>
    <row r="6633" spans="6:7">
      <c r="F6633" s="23"/>
      <c r="G6633" s="23"/>
    </row>
    <row r="6634" spans="6:7">
      <c r="F6634" s="23"/>
      <c r="G6634" s="23"/>
    </row>
    <row r="6635" spans="6:7">
      <c r="F6635" s="23"/>
      <c r="G6635" s="23"/>
    </row>
    <row r="6636" spans="6:7">
      <c r="F6636" s="23"/>
      <c r="G6636" s="23"/>
    </row>
    <row r="6637" spans="6:7">
      <c r="F6637" s="23"/>
      <c r="G6637" s="23"/>
    </row>
    <row r="6638" spans="6:7">
      <c r="F6638" s="23"/>
      <c r="G6638" s="23"/>
    </row>
    <row r="6639" spans="6:7">
      <c r="F6639" s="23"/>
      <c r="G6639" s="23"/>
    </row>
    <row r="6640" spans="6:7">
      <c r="F6640" s="23"/>
      <c r="G6640" s="23"/>
    </row>
    <row r="6641" spans="6:7">
      <c r="F6641" s="23"/>
      <c r="G6641" s="23"/>
    </row>
    <row r="6642" spans="6:7">
      <c r="F6642" s="23"/>
      <c r="G6642" s="23"/>
    </row>
    <row r="6643" spans="6:7">
      <c r="F6643" s="23"/>
      <c r="G6643" s="23"/>
    </row>
    <row r="6644" spans="6:7">
      <c r="F6644" s="23"/>
      <c r="G6644" s="23"/>
    </row>
    <row r="6645" spans="6:7">
      <c r="F6645" s="23"/>
      <c r="G6645" s="23"/>
    </row>
    <row r="6646" spans="6:7">
      <c r="F6646" s="23"/>
      <c r="G6646" s="23"/>
    </row>
    <row r="6647" spans="6:7">
      <c r="F6647" s="23"/>
      <c r="G6647" s="23"/>
    </row>
    <row r="6648" spans="6:7">
      <c r="F6648" s="23"/>
      <c r="G6648" s="23"/>
    </row>
    <row r="6649" spans="6:7">
      <c r="F6649" s="23"/>
      <c r="G6649" s="23"/>
    </row>
    <row r="6650" spans="6:7">
      <c r="F6650" s="23"/>
      <c r="G6650" s="23"/>
    </row>
    <row r="6651" spans="6:7">
      <c r="F6651" s="23"/>
      <c r="G6651" s="23"/>
    </row>
    <row r="6652" spans="6:7">
      <c r="F6652" s="23"/>
      <c r="G6652" s="23"/>
    </row>
    <row r="6653" spans="6:7">
      <c r="F6653" s="23"/>
      <c r="G6653" s="23"/>
    </row>
    <row r="6654" spans="6:7">
      <c r="F6654" s="23"/>
      <c r="G6654" s="23"/>
    </row>
    <row r="6655" spans="6:7">
      <c r="F6655" s="23"/>
      <c r="G6655" s="23"/>
    </row>
    <row r="6656" spans="6:7">
      <c r="F6656" s="23"/>
      <c r="G6656" s="23"/>
    </row>
    <row r="6657" spans="6:7">
      <c r="F6657" s="23"/>
      <c r="G6657" s="23"/>
    </row>
    <row r="6658" spans="6:7">
      <c r="F6658" s="23"/>
      <c r="G6658" s="23"/>
    </row>
    <row r="6659" spans="6:7">
      <c r="F6659" s="23"/>
      <c r="G6659" s="23"/>
    </row>
    <row r="6660" spans="6:7">
      <c r="F6660" s="23"/>
      <c r="G6660" s="23"/>
    </row>
    <row r="6661" spans="6:7">
      <c r="F6661" s="23"/>
      <c r="G6661" s="23"/>
    </row>
    <row r="6662" spans="6:7">
      <c r="F6662" s="23"/>
      <c r="G6662" s="23"/>
    </row>
    <row r="6663" spans="6:7">
      <c r="F6663" s="23"/>
      <c r="G6663" s="23"/>
    </row>
    <row r="6664" spans="6:7">
      <c r="F6664" s="23"/>
      <c r="G6664" s="23"/>
    </row>
    <row r="6665" spans="6:7">
      <c r="F6665" s="23"/>
      <c r="G6665" s="23"/>
    </row>
    <row r="6666" spans="6:7">
      <c r="F6666" s="23"/>
      <c r="G6666" s="23"/>
    </row>
    <row r="6667" spans="6:7">
      <c r="F6667" s="23"/>
      <c r="G6667" s="23"/>
    </row>
    <row r="6668" spans="6:7">
      <c r="F6668" s="23"/>
      <c r="G6668" s="23"/>
    </row>
    <row r="6669" spans="6:7">
      <c r="F6669" s="23"/>
      <c r="G6669" s="23"/>
    </row>
    <row r="6670" spans="6:7">
      <c r="F6670" s="23"/>
      <c r="G6670" s="23"/>
    </row>
    <row r="6671" spans="6:7">
      <c r="F6671" s="23"/>
      <c r="G6671" s="23"/>
    </row>
    <row r="6672" spans="6:7">
      <c r="F6672" s="23"/>
      <c r="G6672" s="23"/>
    </row>
    <row r="6673" spans="6:7">
      <c r="F6673" s="23"/>
      <c r="G6673" s="23"/>
    </row>
    <row r="6674" spans="6:7">
      <c r="F6674" s="23"/>
      <c r="G6674" s="23"/>
    </row>
    <row r="6675" spans="6:7">
      <c r="F6675" s="23"/>
      <c r="G6675" s="23"/>
    </row>
    <row r="6676" spans="6:7">
      <c r="F6676" s="23"/>
      <c r="G6676" s="23"/>
    </row>
    <row r="6677" spans="6:7">
      <c r="F6677" s="23"/>
      <c r="G6677" s="23"/>
    </row>
    <row r="6678" spans="6:7">
      <c r="F6678" s="23"/>
      <c r="G6678" s="23"/>
    </row>
    <row r="6679" spans="6:7">
      <c r="F6679" s="23"/>
      <c r="G6679" s="23"/>
    </row>
    <row r="6680" spans="6:7">
      <c r="F6680" s="23"/>
      <c r="G6680" s="23"/>
    </row>
    <row r="6681" spans="6:7">
      <c r="F6681" s="23"/>
      <c r="G6681" s="23"/>
    </row>
    <row r="6682" spans="6:7">
      <c r="F6682" s="23"/>
      <c r="G6682" s="23"/>
    </row>
    <row r="6683" spans="6:7">
      <c r="F6683" s="23"/>
      <c r="G6683" s="23"/>
    </row>
    <row r="6684" spans="6:7">
      <c r="F6684" s="23"/>
      <c r="G6684" s="23"/>
    </row>
    <row r="6685" spans="6:7">
      <c r="F6685" s="23"/>
      <c r="G6685" s="23"/>
    </row>
    <row r="6686" spans="6:7">
      <c r="F6686" s="23"/>
      <c r="G6686" s="23"/>
    </row>
    <row r="6687" spans="6:7">
      <c r="F6687" s="23"/>
      <c r="G6687" s="23"/>
    </row>
    <row r="6688" spans="6:7">
      <c r="F6688" s="23"/>
      <c r="G6688" s="23"/>
    </row>
    <row r="6689" spans="6:7">
      <c r="F6689" s="23"/>
      <c r="G6689" s="23"/>
    </row>
    <row r="6690" spans="6:7">
      <c r="F6690" s="23"/>
      <c r="G6690" s="23"/>
    </row>
    <row r="6691" spans="6:7">
      <c r="F6691" s="23"/>
      <c r="G6691" s="23"/>
    </row>
    <row r="6692" spans="6:7">
      <c r="F6692" s="23"/>
      <c r="G6692" s="23"/>
    </row>
    <row r="6693" spans="6:7">
      <c r="F6693" s="23"/>
      <c r="G6693" s="23"/>
    </row>
    <row r="6694" spans="6:7">
      <c r="F6694" s="23"/>
      <c r="G6694" s="23"/>
    </row>
    <row r="6695" spans="6:7">
      <c r="F6695" s="23"/>
      <c r="G6695" s="23"/>
    </row>
    <row r="6696" spans="6:7">
      <c r="F6696" s="23"/>
      <c r="G6696" s="23"/>
    </row>
    <row r="6697" spans="6:7">
      <c r="F6697" s="23"/>
      <c r="G6697" s="23"/>
    </row>
    <row r="6698" spans="6:7">
      <c r="F6698" s="23"/>
      <c r="G6698" s="23"/>
    </row>
    <row r="6699" spans="6:7">
      <c r="F6699" s="23"/>
      <c r="G6699" s="23"/>
    </row>
    <row r="6700" spans="6:7">
      <c r="F6700" s="23"/>
      <c r="G6700" s="23"/>
    </row>
    <row r="6701" spans="6:7">
      <c r="F6701" s="23"/>
      <c r="G6701" s="23"/>
    </row>
    <row r="6702" spans="6:7">
      <c r="F6702" s="23"/>
      <c r="G6702" s="23"/>
    </row>
    <row r="6703" spans="6:7">
      <c r="F6703" s="23"/>
      <c r="G6703" s="23"/>
    </row>
    <row r="6704" spans="6:7">
      <c r="F6704" s="23"/>
      <c r="G6704" s="23"/>
    </row>
    <row r="6705" spans="6:7">
      <c r="F6705" s="23"/>
      <c r="G6705" s="23"/>
    </row>
    <row r="6706" spans="6:7">
      <c r="F6706" s="23"/>
      <c r="G6706" s="23"/>
    </row>
    <row r="6707" spans="6:7">
      <c r="F6707" s="23"/>
      <c r="G6707" s="23"/>
    </row>
    <row r="6708" spans="6:7">
      <c r="F6708" s="23"/>
      <c r="G6708" s="23"/>
    </row>
    <row r="6709" spans="6:7">
      <c r="F6709" s="23"/>
      <c r="G6709" s="23"/>
    </row>
    <row r="6710" spans="6:7">
      <c r="F6710" s="23"/>
      <c r="G6710" s="23"/>
    </row>
    <row r="6711" spans="6:7">
      <c r="F6711" s="23"/>
      <c r="G6711" s="23"/>
    </row>
    <row r="6712" spans="6:7">
      <c r="F6712" s="23"/>
      <c r="G6712" s="23"/>
    </row>
    <row r="6713" spans="6:7">
      <c r="F6713" s="23"/>
      <c r="G6713" s="23"/>
    </row>
    <row r="6714" spans="6:7">
      <c r="F6714" s="23"/>
      <c r="G6714" s="23"/>
    </row>
    <row r="6715" spans="6:7">
      <c r="F6715" s="23"/>
      <c r="G6715" s="23"/>
    </row>
    <row r="6716" spans="6:7">
      <c r="F6716" s="23"/>
      <c r="G6716" s="23"/>
    </row>
    <row r="6717" spans="6:7">
      <c r="F6717" s="23"/>
      <c r="G6717" s="23"/>
    </row>
    <row r="6718" spans="6:7">
      <c r="F6718" s="23"/>
      <c r="G6718" s="23"/>
    </row>
    <row r="6719" spans="6:7">
      <c r="F6719" s="23"/>
      <c r="G6719" s="23"/>
    </row>
    <row r="6720" spans="6:7">
      <c r="F6720" s="23"/>
      <c r="G6720" s="23"/>
    </row>
    <row r="6721" spans="6:7">
      <c r="F6721" s="23"/>
      <c r="G6721" s="23"/>
    </row>
    <row r="6722" spans="6:7">
      <c r="F6722" s="23"/>
      <c r="G6722" s="23"/>
    </row>
    <row r="6723" spans="6:7">
      <c r="F6723" s="23"/>
      <c r="G6723" s="23"/>
    </row>
    <row r="6724" spans="6:7">
      <c r="F6724" s="23"/>
      <c r="G6724" s="23"/>
    </row>
    <row r="6725" spans="6:7">
      <c r="F6725" s="23"/>
      <c r="G6725" s="23"/>
    </row>
    <row r="6726" spans="6:7">
      <c r="F6726" s="23"/>
      <c r="G6726" s="23"/>
    </row>
    <row r="6727" spans="6:7">
      <c r="F6727" s="23"/>
      <c r="G6727" s="23"/>
    </row>
    <row r="6728" spans="6:7">
      <c r="F6728" s="23"/>
      <c r="G6728" s="23"/>
    </row>
    <row r="6729" spans="6:7">
      <c r="F6729" s="23"/>
      <c r="G6729" s="23"/>
    </row>
    <row r="6730" spans="6:7">
      <c r="F6730" s="23"/>
      <c r="G6730" s="23"/>
    </row>
    <row r="6731" spans="6:7">
      <c r="F6731" s="23"/>
      <c r="G6731" s="23"/>
    </row>
    <row r="6732" spans="6:7">
      <c r="F6732" s="23"/>
      <c r="G6732" s="23"/>
    </row>
    <row r="6733" spans="6:7">
      <c r="F6733" s="23"/>
      <c r="G6733" s="23"/>
    </row>
    <row r="6734" spans="6:7">
      <c r="F6734" s="23"/>
      <c r="G6734" s="23"/>
    </row>
    <row r="6735" spans="6:7">
      <c r="F6735" s="23"/>
      <c r="G6735" s="23"/>
    </row>
    <row r="6736" spans="6:7">
      <c r="F6736" s="23"/>
      <c r="G6736" s="23"/>
    </row>
    <row r="6737" spans="6:7">
      <c r="F6737" s="23"/>
      <c r="G6737" s="23"/>
    </row>
    <row r="6738" spans="6:7">
      <c r="F6738" s="23"/>
      <c r="G6738" s="23"/>
    </row>
    <row r="6739" spans="6:7">
      <c r="F6739" s="23"/>
      <c r="G6739" s="23"/>
    </row>
    <row r="6740" spans="6:7">
      <c r="F6740" s="23"/>
      <c r="G6740" s="23"/>
    </row>
    <row r="6741" spans="6:7">
      <c r="F6741" s="23"/>
      <c r="G6741" s="23"/>
    </row>
    <row r="6742" spans="6:7">
      <c r="F6742" s="23"/>
      <c r="G6742" s="23"/>
    </row>
    <row r="6743" spans="6:7">
      <c r="F6743" s="23"/>
      <c r="G6743" s="23"/>
    </row>
    <row r="6744" spans="6:7">
      <c r="F6744" s="23"/>
      <c r="G6744" s="23"/>
    </row>
    <row r="6745" spans="6:7">
      <c r="F6745" s="23"/>
      <c r="G6745" s="23"/>
    </row>
    <row r="6746" spans="6:7">
      <c r="F6746" s="23"/>
      <c r="G6746" s="23"/>
    </row>
    <row r="6747" spans="6:7">
      <c r="F6747" s="23"/>
      <c r="G6747" s="23"/>
    </row>
    <row r="6748" spans="6:7">
      <c r="F6748" s="23"/>
      <c r="G6748" s="23"/>
    </row>
    <row r="6749" spans="6:7">
      <c r="F6749" s="23"/>
      <c r="G6749" s="23"/>
    </row>
    <row r="6750" spans="6:7">
      <c r="F6750" s="23"/>
      <c r="G6750" s="23"/>
    </row>
    <row r="6751" spans="6:7">
      <c r="F6751" s="23"/>
      <c r="G6751" s="23"/>
    </row>
    <row r="6752" spans="6:7">
      <c r="F6752" s="23"/>
      <c r="G6752" s="23"/>
    </row>
    <row r="6753" spans="6:7">
      <c r="F6753" s="23"/>
      <c r="G6753" s="23"/>
    </row>
    <row r="6754" spans="6:7">
      <c r="F6754" s="23"/>
      <c r="G6754" s="23"/>
    </row>
    <row r="6755" spans="6:7">
      <c r="F6755" s="23"/>
      <c r="G6755" s="23"/>
    </row>
    <row r="6756" spans="6:7">
      <c r="F6756" s="23"/>
      <c r="G6756" s="23"/>
    </row>
    <row r="6757" spans="6:7">
      <c r="F6757" s="23"/>
      <c r="G6757" s="23"/>
    </row>
    <row r="6758" spans="6:7">
      <c r="F6758" s="23"/>
      <c r="G6758" s="23"/>
    </row>
    <row r="6759" spans="6:7">
      <c r="F6759" s="23"/>
      <c r="G6759" s="23"/>
    </row>
    <row r="6760" spans="6:7">
      <c r="F6760" s="23"/>
      <c r="G6760" s="23"/>
    </row>
    <row r="6761" spans="6:7">
      <c r="F6761" s="23"/>
      <c r="G6761" s="23"/>
    </row>
    <row r="6762" spans="6:7">
      <c r="F6762" s="23"/>
      <c r="G6762" s="23"/>
    </row>
    <row r="6763" spans="6:7">
      <c r="F6763" s="23"/>
      <c r="G6763" s="23"/>
    </row>
    <row r="6764" spans="6:7">
      <c r="F6764" s="23"/>
      <c r="G6764" s="23"/>
    </row>
    <row r="6765" spans="6:7">
      <c r="F6765" s="23"/>
      <c r="G6765" s="23"/>
    </row>
    <row r="6766" spans="6:7">
      <c r="F6766" s="23"/>
      <c r="G6766" s="23"/>
    </row>
    <row r="6767" spans="6:7">
      <c r="F6767" s="23"/>
      <c r="G6767" s="23"/>
    </row>
    <row r="6768" spans="6:7">
      <c r="F6768" s="23"/>
      <c r="G6768" s="23"/>
    </row>
    <row r="6769" spans="6:7">
      <c r="F6769" s="23"/>
      <c r="G6769" s="23"/>
    </row>
    <row r="6770" spans="6:7">
      <c r="F6770" s="23"/>
      <c r="G6770" s="23"/>
    </row>
    <row r="6771" spans="6:7">
      <c r="F6771" s="23"/>
      <c r="G6771" s="23"/>
    </row>
    <row r="6772" spans="6:7">
      <c r="F6772" s="23"/>
      <c r="G6772" s="23"/>
    </row>
    <row r="6773" spans="6:7">
      <c r="F6773" s="23"/>
      <c r="G6773" s="23"/>
    </row>
    <row r="6774" spans="6:7">
      <c r="F6774" s="23"/>
      <c r="G6774" s="23"/>
    </row>
    <row r="6775" spans="6:7">
      <c r="F6775" s="23"/>
      <c r="G6775" s="23"/>
    </row>
    <row r="6776" spans="6:7">
      <c r="F6776" s="23"/>
      <c r="G6776" s="23"/>
    </row>
    <row r="6777" spans="6:7">
      <c r="F6777" s="23"/>
      <c r="G6777" s="23"/>
    </row>
    <row r="6778" spans="6:7">
      <c r="F6778" s="23"/>
      <c r="G6778" s="23"/>
    </row>
    <row r="6779" spans="6:7">
      <c r="F6779" s="23"/>
      <c r="G6779" s="23"/>
    </row>
    <row r="6780" spans="6:7">
      <c r="F6780" s="23"/>
      <c r="G6780" s="23"/>
    </row>
    <row r="6781" spans="6:7">
      <c r="F6781" s="23"/>
      <c r="G6781" s="23"/>
    </row>
    <row r="6782" spans="6:7">
      <c r="F6782" s="23"/>
      <c r="G6782" s="23"/>
    </row>
    <row r="6783" spans="6:7">
      <c r="F6783" s="23"/>
      <c r="G6783" s="23"/>
    </row>
    <row r="6784" spans="6:7">
      <c r="F6784" s="23"/>
      <c r="G6784" s="23"/>
    </row>
    <row r="6785" spans="6:7">
      <c r="F6785" s="23"/>
      <c r="G6785" s="23"/>
    </row>
    <row r="6786" spans="6:7">
      <c r="F6786" s="23"/>
      <c r="G6786" s="23"/>
    </row>
    <row r="6787" spans="6:7">
      <c r="F6787" s="23"/>
      <c r="G6787" s="23"/>
    </row>
    <row r="6788" spans="6:7">
      <c r="F6788" s="23"/>
      <c r="G6788" s="23"/>
    </row>
    <row r="6789" spans="6:7">
      <c r="F6789" s="23"/>
      <c r="G6789" s="23"/>
    </row>
    <row r="6790" spans="6:7">
      <c r="F6790" s="23"/>
      <c r="G6790" s="23"/>
    </row>
    <row r="6791" spans="6:7">
      <c r="F6791" s="23"/>
      <c r="G6791" s="23"/>
    </row>
    <row r="6792" spans="6:7">
      <c r="F6792" s="23"/>
      <c r="G6792" s="23"/>
    </row>
    <row r="6793" spans="6:7">
      <c r="F6793" s="23"/>
      <c r="G6793" s="23"/>
    </row>
    <row r="6794" spans="6:7">
      <c r="F6794" s="23"/>
      <c r="G6794" s="23"/>
    </row>
    <row r="6795" spans="6:7">
      <c r="F6795" s="23"/>
      <c r="G6795" s="23"/>
    </row>
    <row r="6796" spans="6:7">
      <c r="F6796" s="23"/>
      <c r="G6796" s="23"/>
    </row>
    <row r="6797" spans="6:7">
      <c r="F6797" s="23"/>
      <c r="G6797" s="23"/>
    </row>
    <row r="6798" spans="6:7">
      <c r="F6798" s="23"/>
      <c r="G6798" s="23"/>
    </row>
    <row r="6799" spans="6:7">
      <c r="F6799" s="23"/>
      <c r="G6799" s="23"/>
    </row>
    <row r="6800" spans="6:7">
      <c r="F6800" s="23"/>
      <c r="G6800" s="23"/>
    </row>
    <row r="6801" spans="6:7">
      <c r="F6801" s="23"/>
      <c r="G6801" s="23"/>
    </row>
    <row r="6802" spans="6:7">
      <c r="F6802" s="23"/>
      <c r="G6802" s="23"/>
    </row>
    <row r="6803" spans="6:7">
      <c r="F6803" s="23"/>
      <c r="G6803" s="23"/>
    </row>
    <row r="6804" spans="6:7">
      <c r="F6804" s="23"/>
      <c r="G6804" s="23"/>
    </row>
    <row r="6805" spans="6:7">
      <c r="F6805" s="23"/>
      <c r="G6805" s="23"/>
    </row>
    <row r="6806" spans="6:7">
      <c r="F6806" s="23"/>
      <c r="G6806" s="23"/>
    </row>
    <row r="6807" spans="6:7">
      <c r="F6807" s="23"/>
      <c r="G6807" s="23"/>
    </row>
    <row r="6808" spans="6:7">
      <c r="F6808" s="23"/>
      <c r="G6808" s="23"/>
    </row>
    <row r="6809" spans="6:7">
      <c r="F6809" s="23"/>
      <c r="G6809" s="23"/>
    </row>
    <row r="6810" spans="6:7">
      <c r="F6810" s="23"/>
      <c r="G6810" s="23"/>
    </row>
    <row r="6811" spans="6:7">
      <c r="F6811" s="23"/>
      <c r="G6811" s="23"/>
    </row>
    <row r="6812" spans="6:7">
      <c r="F6812" s="23"/>
      <c r="G6812" s="23"/>
    </row>
    <row r="6813" spans="6:7">
      <c r="F6813" s="23"/>
      <c r="G6813" s="23"/>
    </row>
    <row r="6814" spans="6:7">
      <c r="F6814" s="23"/>
      <c r="G6814" s="23"/>
    </row>
    <row r="6815" spans="6:7">
      <c r="F6815" s="23"/>
      <c r="G6815" s="23"/>
    </row>
    <row r="6816" spans="6:7">
      <c r="F6816" s="23"/>
      <c r="G6816" s="23"/>
    </row>
    <row r="6817" spans="6:7">
      <c r="F6817" s="23"/>
      <c r="G6817" s="23"/>
    </row>
    <row r="6818" spans="6:7">
      <c r="F6818" s="23"/>
      <c r="G6818" s="23"/>
    </row>
    <row r="6819" spans="6:7">
      <c r="F6819" s="23"/>
      <c r="G6819" s="23"/>
    </row>
    <row r="6820" spans="6:7">
      <c r="F6820" s="23"/>
      <c r="G6820" s="23"/>
    </row>
    <row r="6821" spans="6:7">
      <c r="F6821" s="23"/>
      <c r="G6821" s="23"/>
    </row>
    <row r="6822" spans="6:7">
      <c r="F6822" s="23"/>
      <c r="G6822" s="23"/>
    </row>
    <row r="6823" spans="6:7">
      <c r="F6823" s="23"/>
      <c r="G6823" s="23"/>
    </row>
    <row r="6824" spans="6:7">
      <c r="F6824" s="23"/>
      <c r="G6824" s="23"/>
    </row>
    <row r="6825" spans="6:7">
      <c r="F6825" s="23"/>
      <c r="G6825" s="23"/>
    </row>
    <row r="6826" spans="6:7">
      <c r="F6826" s="23"/>
      <c r="G6826" s="23"/>
    </row>
    <row r="6827" spans="6:7">
      <c r="F6827" s="23"/>
      <c r="G6827" s="23"/>
    </row>
    <row r="6828" spans="6:7">
      <c r="F6828" s="23"/>
      <c r="G6828" s="23"/>
    </row>
    <row r="6829" spans="6:7">
      <c r="F6829" s="23"/>
      <c r="G6829" s="23"/>
    </row>
    <row r="6830" spans="6:7">
      <c r="F6830" s="23"/>
      <c r="G6830" s="23"/>
    </row>
    <row r="6831" spans="6:7">
      <c r="F6831" s="23"/>
      <c r="G6831" s="23"/>
    </row>
    <row r="6832" spans="6:7">
      <c r="F6832" s="23"/>
      <c r="G6832" s="23"/>
    </row>
    <row r="6833" spans="6:7">
      <c r="F6833" s="23"/>
      <c r="G6833" s="23"/>
    </row>
    <row r="6834" spans="6:7">
      <c r="F6834" s="23"/>
      <c r="G6834" s="23"/>
    </row>
    <row r="6835" spans="6:7">
      <c r="F6835" s="23"/>
      <c r="G6835" s="23"/>
    </row>
    <row r="6836" spans="6:7">
      <c r="F6836" s="23"/>
      <c r="G6836" s="23"/>
    </row>
    <row r="6837" spans="6:7">
      <c r="F6837" s="23"/>
      <c r="G6837" s="23"/>
    </row>
    <row r="6838" spans="6:7">
      <c r="F6838" s="23"/>
      <c r="G6838" s="23"/>
    </row>
    <row r="6839" spans="6:7">
      <c r="F6839" s="23"/>
      <c r="G6839" s="23"/>
    </row>
    <row r="6840" spans="6:7">
      <c r="F6840" s="23"/>
      <c r="G6840" s="23"/>
    </row>
    <row r="6841" spans="6:7">
      <c r="F6841" s="23"/>
      <c r="G6841" s="23"/>
    </row>
    <row r="6842" spans="6:7">
      <c r="F6842" s="23"/>
      <c r="G6842" s="23"/>
    </row>
    <row r="6843" spans="6:7">
      <c r="F6843" s="23"/>
      <c r="G6843" s="23"/>
    </row>
    <row r="6844" spans="6:7">
      <c r="F6844" s="23"/>
      <c r="G6844" s="23"/>
    </row>
    <row r="6845" spans="6:7">
      <c r="F6845" s="23"/>
      <c r="G6845" s="23"/>
    </row>
    <row r="6846" spans="6:7">
      <c r="F6846" s="23"/>
      <c r="G6846" s="23"/>
    </row>
    <row r="6847" spans="6:7">
      <c r="F6847" s="23"/>
      <c r="G6847" s="23"/>
    </row>
    <row r="6848" spans="6:7">
      <c r="F6848" s="23"/>
      <c r="G6848" s="23"/>
    </row>
    <row r="6849" spans="6:7">
      <c r="F6849" s="23"/>
      <c r="G6849" s="23"/>
    </row>
    <row r="6850" spans="6:7">
      <c r="F6850" s="23"/>
      <c r="G6850" s="23"/>
    </row>
    <row r="6851" spans="6:7">
      <c r="F6851" s="23"/>
      <c r="G6851" s="23"/>
    </row>
    <row r="6852" spans="6:7">
      <c r="F6852" s="23"/>
      <c r="G6852" s="23"/>
    </row>
    <row r="6853" spans="6:7">
      <c r="F6853" s="23"/>
      <c r="G6853" s="23"/>
    </row>
    <row r="6854" spans="6:7">
      <c r="F6854" s="23"/>
      <c r="G6854" s="23"/>
    </row>
    <row r="6855" spans="6:7">
      <c r="F6855" s="23"/>
      <c r="G6855" s="23"/>
    </row>
    <row r="6856" spans="6:7">
      <c r="F6856" s="23"/>
      <c r="G6856" s="23"/>
    </row>
    <row r="6857" spans="6:7">
      <c r="F6857" s="23"/>
      <c r="G6857" s="23"/>
    </row>
    <row r="6858" spans="6:7">
      <c r="F6858" s="23"/>
      <c r="G6858" s="23"/>
    </row>
    <row r="6859" spans="6:7">
      <c r="F6859" s="23"/>
      <c r="G6859" s="23"/>
    </row>
    <row r="6860" spans="6:7">
      <c r="F6860" s="23"/>
      <c r="G6860" s="23"/>
    </row>
    <row r="6861" spans="6:7">
      <c r="F6861" s="23"/>
      <c r="G6861" s="23"/>
    </row>
    <row r="6862" spans="6:7">
      <c r="F6862" s="23"/>
      <c r="G6862" s="23"/>
    </row>
    <row r="6863" spans="6:7">
      <c r="F6863" s="23"/>
      <c r="G6863" s="23"/>
    </row>
    <row r="6864" spans="6:7">
      <c r="F6864" s="23"/>
      <c r="G6864" s="23"/>
    </row>
    <row r="6865" spans="6:7">
      <c r="F6865" s="23"/>
      <c r="G6865" s="23"/>
    </row>
    <row r="6866" spans="6:7">
      <c r="F6866" s="23"/>
      <c r="G6866" s="23"/>
    </row>
    <row r="6867" spans="6:7">
      <c r="F6867" s="23"/>
      <c r="G6867" s="23"/>
    </row>
    <row r="6868" spans="6:7">
      <c r="F6868" s="23"/>
      <c r="G6868" s="23"/>
    </row>
    <row r="6869" spans="6:7">
      <c r="F6869" s="23"/>
      <c r="G6869" s="23"/>
    </row>
    <row r="6870" spans="6:7">
      <c r="F6870" s="23"/>
      <c r="G6870" s="23"/>
    </row>
    <row r="6871" spans="6:7">
      <c r="F6871" s="23"/>
      <c r="G6871" s="23"/>
    </row>
    <row r="6872" spans="6:7">
      <c r="F6872" s="23"/>
      <c r="G6872" s="23"/>
    </row>
    <row r="6873" spans="6:7">
      <c r="F6873" s="23"/>
      <c r="G6873" s="23"/>
    </row>
    <row r="6874" spans="6:7">
      <c r="F6874" s="23"/>
      <c r="G6874" s="23"/>
    </row>
    <row r="6875" spans="6:7">
      <c r="F6875" s="23"/>
      <c r="G6875" s="23"/>
    </row>
    <row r="6876" spans="6:7">
      <c r="F6876" s="23"/>
      <c r="G6876" s="23"/>
    </row>
    <row r="6877" spans="6:7">
      <c r="F6877" s="23"/>
      <c r="G6877" s="23"/>
    </row>
    <row r="6878" spans="6:7">
      <c r="F6878" s="23"/>
      <c r="G6878" s="23"/>
    </row>
    <row r="6879" spans="6:7">
      <c r="F6879" s="23"/>
      <c r="G6879" s="23"/>
    </row>
    <row r="6880" spans="6:7">
      <c r="F6880" s="23"/>
      <c r="G6880" s="23"/>
    </row>
    <row r="6881" spans="6:7">
      <c r="F6881" s="23"/>
      <c r="G6881" s="23"/>
    </row>
    <row r="6882" spans="6:7">
      <c r="F6882" s="23"/>
      <c r="G6882" s="23"/>
    </row>
    <row r="6883" spans="6:7">
      <c r="F6883" s="23"/>
      <c r="G6883" s="23"/>
    </row>
    <row r="6884" spans="6:7">
      <c r="F6884" s="23"/>
      <c r="G6884" s="23"/>
    </row>
    <row r="6885" spans="6:7">
      <c r="F6885" s="23"/>
      <c r="G6885" s="23"/>
    </row>
    <row r="6886" spans="6:7">
      <c r="F6886" s="23"/>
      <c r="G6886" s="23"/>
    </row>
    <row r="6887" spans="6:7">
      <c r="F6887" s="23"/>
      <c r="G6887" s="23"/>
    </row>
    <row r="6888" spans="6:7">
      <c r="F6888" s="23"/>
      <c r="G6888" s="23"/>
    </row>
    <row r="6889" spans="6:7">
      <c r="F6889" s="23"/>
      <c r="G6889" s="23"/>
    </row>
    <row r="6890" spans="6:7">
      <c r="F6890" s="23"/>
      <c r="G6890" s="23"/>
    </row>
    <row r="6891" spans="6:7">
      <c r="F6891" s="23"/>
      <c r="G6891" s="23"/>
    </row>
    <row r="6892" spans="6:7">
      <c r="F6892" s="23"/>
      <c r="G6892" s="23"/>
    </row>
    <row r="6893" spans="6:7">
      <c r="F6893" s="23"/>
      <c r="G6893" s="23"/>
    </row>
    <row r="6894" spans="6:7">
      <c r="F6894" s="23"/>
      <c r="G6894" s="23"/>
    </row>
    <row r="6895" spans="6:7">
      <c r="F6895" s="23"/>
      <c r="G6895" s="23"/>
    </row>
    <row r="6896" spans="6:7">
      <c r="F6896" s="23"/>
      <c r="G6896" s="23"/>
    </row>
    <row r="6897" spans="6:7">
      <c r="F6897" s="23"/>
      <c r="G6897" s="23"/>
    </row>
    <row r="6898" spans="6:7">
      <c r="F6898" s="23"/>
      <c r="G6898" s="23"/>
    </row>
    <row r="6899" spans="6:7">
      <c r="F6899" s="23"/>
      <c r="G6899" s="23"/>
    </row>
    <row r="6900" spans="6:7">
      <c r="F6900" s="23"/>
      <c r="G6900" s="23"/>
    </row>
    <row r="6901" spans="6:7">
      <c r="F6901" s="23"/>
      <c r="G6901" s="23"/>
    </row>
    <row r="6902" spans="6:7">
      <c r="F6902" s="23"/>
      <c r="G6902" s="23"/>
    </row>
    <row r="6903" spans="6:7">
      <c r="F6903" s="23"/>
      <c r="G6903" s="23"/>
    </row>
    <row r="6904" spans="6:7">
      <c r="F6904" s="23"/>
      <c r="G6904" s="23"/>
    </row>
    <row r="6905" spans="6:7">
      <c r="F6905" s="23"/>
      <c r="G6905" s="23"/>
    </row>
    <row r="6906" spans="6:7">
      <c r="F6906" s="23"/>
      <c r="G6906" s="23"/>
    </row>
    <row r="6907" spans="6:7">
      <c r="F6907" s="23"/>
      <c r="G6907" s="23"/>
    </row>
    <row r="6908" spans="6:7">
      <c r="F6908" s="23"/>
      <c r="G6908" s="23"/>
    </row>
    <row r="6909" spans="6:7">
      <c r="F6909" s="23"/>
      <c r="G6909" s="23"/>
    </row>
    <row r="6910" spans="6:7">
      <c r="F6910" s="23"/>
      <c r="G6910" s="23"/>
    </row>
    <row r="6911" spans="6:7">
      <c r="F6911" s="23"/>
      <c r="G6911" s="23"/>
    </row>
    <row r="6912" spans="6:7">
      <c r="F6912" s="23"/>
      <c r="G6912" s="23"/>
    </row>
    <row r="6913" spans="6:7">
      <c r="F6913" s="23"/>
      <c r="G6913" s="23"/>
    </row>
    <row r="6914" spans="6:7">
      <c r="F6914" s="23"/>
      <c r="G6914" s="23"/>
    </row>
    <row r="6915" spans="6:7">
      <c r="F6915" s="23"/>
      <c r="G6915" s="23"/>
    </row>
    <row r="6916" spans="6:7">
      <c r="F6916" s="23"/>
      <c r="G6916" s="23"/>
    </row>
    <row r="6917" spans="6:7">
      <c r="F6917" s="23"/>
      <c r="G6917" s="23"/>
    </row>
    <row r="6918" spans="6:7">
      <c r="F6918" s="23"/>
      <c r="G6918" s="23"/>
    </row>
    <row r="6919" spans="6:7">
      <c r="F6919" s="23"/>
      <c r="G6919" s="23"/>
    </row>
    <row r="6920" spans="6:7">
      <c r="F6920" s="23"/>
      <c r="G6920" s="23"/>
    </row>
    <row r="6921" spans="6:7">
      <c r="F6921" s="23"/>
      <c r="G6921" s="23"/>
    </row>
    <row r="6922" spans="6:7">
      <c r="F6922" s="23"/>
      <c r="G6922" s="23"/>
    </row>
    <row r="6923" spans="6:7">
      <c r="F6923" s="23"/>
      <c r="G6923" s="23"/>
    </row>
    <row r="6924" spans="6:7">
      <c r="F6924" s="23"/>
      <c r="G6924" s="23"/>
    </row>
    <row r="6925" spans="6:7">
      <c r="F6925" s="23"/>
      <c r="G6925" s="23"/>
    </row>
    <row r="6926" spans="6:7">
      <c r="F6926" s="23"/>
      <c r="G6926" s="23"/>
    </row>
    <row r="6927" spans="6:7">
      <c r="F6927" s="23"/>
      <c r="G6927" s="23"/>
    </row>
    <row r="6928" spans="6:7">
      <c r="F6928" s="23"/>
      <c r="G6928" s="23"/>
    </row>
    <row r="6929" spans="6:7">
      <c r="F6929" s="23"/>
      <c r="G6929" s="23"/>
    </row>
    <row r="6930" spans="6:7">
      <c r="F6930" s="23"/>
      <c r="G6930" s="23"/>
    </row>
    <row r="6931" spans="6:7">
      <c r="F6931" s="23"/>
      <c r="G6931" s="23"/>
    </row>
    <row r="6932" spans="6:7">
      <c r="F6932" s="23"/>
      <c r="G6932" s="23"/>
    </row>
    <row r="6933" spans="6:7">
      <c r="F6933" s="23"/>
      <c r="G6933" s="23"/>
    </row>
    <row r="6934" spans="6:7">
      <c r="F6934" s="23"/>
      <c r="G6934" s="23"/>
    </row>
    <row r="6935" spans="6:7">
      <c r="F6935" s="23"/>
      <c r="G6935" s="23"/>
    </row>
    <row r="6936" spans="6:7">
      <c r="F6936" s="23"/>
      <c r="G6936" s="23"/>
    </row>
    <row r="6937" spans="6:7">
      <c r="F6937" s="23"/>
      <c r="G6937" s="23"/>
    </row>
    <row r="6938" spans="6:7">
      <c r="F6938" s="23"/>
      <c r="G6938" s="23"/>
    </row>
    <row r="6939" spans="6:7">
      <c r="F6939" s="23"/>
      <c r="G6939" s="23"/>
    </row>
    <row r="6940" spans="6:7">
      <c r="F6940" s="23"/>
      <c r="G6940" s="23"/>
    </row>
    <row r="6941" spans="6:7">
      <c r="F6941" s="23"/>
      <c r="G6941" s="23"/>
    </row>
    <row r="6942" spans="6:7">
      <c r="F6942" s="23"/>
      <c r="G6942" s="23"/>
    </row>
    <row r="6943" spans="6:7">
      <c r="F6943" s="23"/>
      <c r="G6943" s="23"/>
    </row>
    <row r="6944" spans="6:7">
      <c r="F6944" s="23"/>
      <c r="G6944" s="23"/>
    </row>
    <row r="6945" spans="6:7">
      <c r="F6945" s="23"/>
      <c r="G6945" s="23"/>
    </row>
    <row r="6946" spans="6:7">
      <c r="F6946" s="23"/>
      <c r="G6946" s="23"/>
    </row>
    <row r="6947" spans="6:7">
      <c r="F6947" s="23"/>
      <c r="G6947" s="23"/>
    </row>
    <row r="6948" spans="6:7">
      <c r="F6948" s="23"/>
      <c r="G6948" s="23"/>
    </row>
    <row r="6949" spans="6:7">
      <c r="F6949" s="23"/>
      <c r="G6949" s="23"/>
    </row>
    <row r="6950" spans="6:7">
      <c r="F6950" s="23"/>
      <c r="G6950" s="23"/>
    </row>
    <row r="6951" spans="6:7">
      <c r="F6951" s="23"/>
      <c r="G6951" s="23"/>
    </row>
    <row r="6952" spans="6:7">
      <c r="F6952" s="23"/>
      <c r="G6952" s="23"/>
    </row>
    <row r="6953" spans="6:7">
      <c r="F6953" s="23"/>
      <c r="G6953" s="23"/>
    </row>
    <row r="6954" spans="6:7">
      <c r="F6954" s="23"/>
      <c r="G6954" s="23"/>
    </row>
    <row r="6955" spans="6:7">
      <c r="F6955" s="23"/>
      <c r="G6955" s="23"/>
    </row>
    <row r="6956" spans="6:7">
      <c r="F6956" s="23"/>
      <c r="G6956" s="23"/>
    </row>
    <row r="6957" spans="6:7">
      <c r="F6957" s="23"/>
      <c r="G6957" s="23"/>
    </row>
    <row r="6958" spans="6:7">
      <c r="F6958" s="23"/>
      <c r="G6958" s="23"/>
    </row>
    <row r="6959" spans="6:7">
      <c r="F6959" s="23"/>
      <c r="G6959" s="23"/>
    </row>
    <row r="6960" spans="6:7">
      <c r="F6960" s="23"/>
      <c r="G6960" s="23"/>
    </row>
    <row r="6961" spans="6:7">
      <c r="F6961" s="23"/>
      <c r="G6961" s="23"/>
    </row>
    <row r="6962" spans="6:7">
      <c r="F6962" s="23"/>
      <c r="G6962" s="23"/>
    </row>
    <row r="6963" spans="6:7">
      <c r="F6963" s="23"/>
      <c r="G6963" s="23"/>
    </row>
    <row r="6964" spans="6:7">
      <c r="F6964" s="23"/>
      <c r="G6964" s="23"/>
    </row>
    <row r="6965" spans="6:7">
      <c r="F6965" s="23"/>
      <c r="G6965" s="23"/>
    </row>
    <row r="6966" spans="6:7">
      <c r="F6966" s="23"/>
      <c r="G6966" s="23"/>
    </row>
    <row r="6967" spans="6:7">
      <c r="F6967" s="23"/>
      <c r="G6967" s="23"/>
    </row>
    <row r="6968" spans="6:7">
      <c r="F6968" s="23"/>
      <c r="G6968" s="23"/>
    </row>
    <row r="6969" spans="6:7">
      <c r="F6969" s="23"/>
      <c r="G6969" s="23"/>
    </row>
    <row r="6970" spans="6:7">
      <c r="F6970" s="23"/>
      <c r="G6970" s="23"/>
    </row>
    <row r="6971" spans="6:7">
      <c r="F6971" s="23"/>
      <c r="G6971" s="23"/>
    </row>
    <row r="6972" spans="6:7">
      <c r="F6972" s="23"/>
      <c r="G6972" s="23"/>
    </row>
    <row r="6973" spans="6:7">
      <c r="F6973" s="23"/>
      <c r="G6973" s="23"/>
    </row>
    <row r="6974" spans="6:7">
      <c r="F6974" s="23"/>
      <c r="G6974" s="23"/>
    </row>
    <row r="6975" spans="6:7">
      <c r="F6975" s="23"/>
      <c r="G6975" s="23"/>
    </row>
    <row r="6976" spans="6:7">
      <c r="F6976" s="23"/>
      <c r="G6976" s="23"/>
    </row>
    <row r="6977" spans="6:7">
      <c r="F6977" s="23"/>
      <c r="G6977" s="23"/>
    </row>
    <row r="6978" spans="6:7">
      <c r="F6978" s="23"/>
      <c r="G6978" s="23"/>
    </row>
    <row r="6979" spans="6:7">
      <c r="F6979" s="23"/>
      <c r="G6979" s="23"/>
    </row>
    <row r="6980" spans="6:7">
      <c r="F6980" s="23"/>
      <c r="G6980" s="23"/>
    </row>
    <row r="6981" spans="6:7">
      <c r="F6981" s="23"/>
      <c r="G6981" s="23"/>
    </row>
    <row r="6982" spans="6:7">
      <c r="F6982" s="23"/>
      <c r="G6982" s="23"/>
    </row>
    <row r="6983" spans="6:7">
      <c r="F6983" s="23"/>
      <c r="G6983" s="23"/>
    </row>
    <row r="6984" spans="6:7">
      <c r="F6984" s="23"/>
      <c r="G6984" s="23"/>
    </row>
    <row r="6985" spans="6:7">
      <c r="F6985" s="23"/>
      <c r="G6985" s="23"/>
    </row>
    <row r="6986" spans="6:7">
      <c r="F6986" s="23"/>
      <c r="G6986" s="23"/>
    </row>
    <row r="6987" spans="6:7">
      <c r="F6987" s="23"/>
      <c r="G6987" s="23"/>
    </row>
    <row r="6988" spans="6:7">
      <c r="F6988" s="23"/>
      <c r="G6988" s="23"/>
    </row>
    <row r="6989" spans="6:7">
      <c r="F6989" s="23"/>
      <c r="G6989" s="23"/>
    </row>
    <row r="6990" spans="6:7">
      <c r="F6990" s="23"/>
      <c r="G6990" s="23"/>
    </row>
    <row r="6991" spans="6:7">
      <c r="F6991" s="23"/>
      <c r="G6991" s="23"/>
    </row>
    <row r="6992" spans="6:7">
      <c r="F6992" s="23"/>
      <c r="G6992" s="23"/>
    </row>
    <row r="6993" spans="6:7">
      <c r="F6993" s="23"/>
      <c r="G6993" s="23"/>
    </row>
    <row r="6994" spans="6:7">
      <c r="F6994" s="23"/>
      <c r="G6994" s="23"/>
    </row>
    <row r="6995" spans="6:7">
      <c r="F6995" s="23"/>
      <c r="G6995" s="23"/>
    </row>
    <row r="6996" spans="6:7">
      <c r="F6996" s="23"/>
      <c r="G6996" s="23"/>
    </row>
    <row r="6997" spans="6:7">
      <c r="F6997" s="23"/>
      <c r="G6997" s="23"/>
    </row>
    <row r="6998" spans="6:7">
      <c r="F6998" s="23"/>
      <c r="G6998" s="23"/>
    </row>
    <row r="6999" spans="6:7">
      <c r="F6999" s="23"/>
      <c r="G6999" s="23"/>
    </row>
    <row r="7000" spans="6:7">
      <c r="F7000" s="23"/>
      <c r="G7000" s="23"/>
    </row>
    <row r="7001" spans="6:7">
      <c r="F7001" s="23"/>
      <c r="G7001" s="23"/>
    </row>
    <row r="7002" spans="6:7">
      <c r="F7002" s="23"/>
      <c r="G7002" s="23"/>
    </row>
    <row r="7003" spans="6:7">
      <c r="F7003" s="23"/>
      <c r="G7003" s="23"/>
    </row>
    <row r="7004" spans="6:7">
      <c r="F7004" s="23"/>
      <c r="G7004" s="23"/>
    </row>
    <row r="7005" spans="6:7">
      <c r="F7005" s="23"/>
      <c r="G7005" s="23"/>
    </row>
    <row r="7006" spans="6:7">
      <c r="F7006" s="23"/>
      <c r="G7006" s="23"/>
    </row>
    <row r="7007" spans="6:7">
      <c r="F7007" s="23"/>
      <c r="G7007" s="23"/>
    </row>
    <row r="7008" spans="6:7">
      <c r="F7008" s="23"/>
      <c r="G7008" s="23"/>
    </row>
    <row r="7009" spans="6:7">
      <c r="F7009" s="23"/>
      <c r="G7009" s="23"/>
    </row>
    <row r="7010" spans="6:7">
      <c r="F7010" s="23"/>
      <c r="G7010" s="23"/>
    </row>
    <row r="7011" spans="6:7">
      <c r="F7011" s="23"/>
      <c r="G7011" s="23"/>
    </row>
    <row r="7012" spans="6:7">
      <c r="F7012" s="23"/>
      <c r="G7012" s="23"/>
    </row>
    <row r="7013" spans="6:7">
      <c r="F7013" s="23"/>
      <c r="G7013" s="23"/>
    </row>
    <row r="7014" spans="6:7">
      <c r="F7014" s="23"/>
      <c r="G7014" s="23"/>
    </row>
    <row r="7015" spans="6:7">
      <c r="F7015" s="23"/>
      <c r="G7015" s="23"/>
    </row>
    <row r="7016" spans="6:7">
      <c r="F7016" s="23"/>
      <c r="G7016" s="23"/>
    </row>
    <row r="7017" spans="6:7">
      <c r="F7017" s="23"/>
      <c r="G7017" s="23"/>
    </row>
    <row r="7018" spans="6:7">
      <c r="F7018" s="23"/>
      <c r="G7018" s="23"/>
    </row>
    <row r="7019" spans="6:7">
      <c r="F7019" s="23"/>
      <c r="G7019" s="23"/>
    </row>
    <row r="7020" spans="6:7">
      <c r="F7020" s="23"/>
      <c r="G7020" s="23"/>
    </row>
    <row r="7021" spans="6:7">
      <c r="F7021" s="23"/>
      <c r="G7021" s="23"/>
    </row>
    <row r="7022" spans="6:7">
      <c r="F7022" s="23"/>
      <c r="G7022" s="23"/>
    </row>
    <row r="7023" spans="6:7">
      <c r="F7023" s="23"/>
      <c r="G7023" s="23"/>
    </row>
    <row r="7024" spans="6:7">
      <c r="F7024" s="23"/>
      <c r="G7024" s="23"/>
    </row>
    <row r="7025" spans="6:7">
      <c r="F7025" s="23"/>
      <c r="G7025" s="23"/>
    </row>
    <row r="7026" spans="6:7">
      <c r="F7026" s="23"/>
      <c r="G7026" s="23"/>
    </row>
    <row r="7027" spans="6:7">
      <c r="F7027" s="23"/>
      <c r="G7027" s="23"/>
    </row>
    <row r="7028" spans="6:7">
      <c r="F7028" s="23"/>
      <c r="G7028" s="23"/>
    </row>
    <row r="7029" spans="6:7">
      <c r="F7029" s="23"/>
      <c r="G7029" s="23"/>
    </row>
    <row r="7030" spans="6:7">
      <c r="F7030" s="23"/>
      <c r="G7030" s="23"/>
    </row>
    <row r="7031" spans="6:7">
      <c r="F7031" s="23"/>
      <c r="G7031" s="23"/>
    </row>
    <row r="7032" spans="6:7">
      <c r="F7032" s="23"/>
      <c r="G7032" s="23"/>
    </row>
    <row r="7033" spans="6:7">
      <c r="F7033" s="23"/>
      <c r="G7033" s="23"/>
    </row>
    <row r="7034" spans="6:7">
      <c r="F7034" s="23"/>
      <c r="G7034" s="23"/>
    </row>
    <row r="7035" spans="6:7">
      <c r="F7035" s="23"/>
      <c r="G7035" s="23"/>
    </row>
    <row r="7036" spans="6:7">
      <c r="F7036" s="23"/>
      <c r="G7036" s="23"/>
    </row>
    <row r="7037" spans="6:7">
      <c r="F7037" s="23"/>
      <c r="G7037" s="23"/>
    </row>
    <row r="7038" spans="6:7">
      <c r="F7038" s="23"/>
      <c r="G7038" s="23"/>
    </row>
    <row r="7039" spans="6:7">
      <c r="F7039" s="23"/>
      <c r="G7039" s="23"/>
    </row>
    <row r="7040" spans="6:7">
      <c r="F7040" s="23"/>
      <c r="G7040" s="23"/>
    </row>
    <row r="7041" spans="6:7">
      <c r="F7041" s="23"/>
      <c r="G7041" s="23"/>
    </row>
    <row r="7042" spans="6:7">
      <c r="F7042" s="23"/>
      <c r="G7042" s="23"/>
    </row>
    <row r="7043" spans="6:7">
      <c r="F7043" s="23"/>
      <c r="G7043" s="23"/>
    </row>
    <row r="7044" spans="6:7">
      <c r="F7044" s="23"/>
      <c r="G7044" s="23"/>
    </row>
    <row r="7045" spans="6:7">
      <c r="F7045" s="23"/>
      <c r="G7045" s="23"/>
    </row>
    <row r="7046" spans="6:7">
      <c r="F7046" s="23"/>
      <c r="G7046" s="23"/>
    </row>
    <row r="7047" spans="6:7">
      <c r="F7047" s="23"/>
      <c r="G7047" s="23"/>
    </row>
    <row r="7048" spans="6:7">
      <c r="F7048" s="23"/>
      <c r="G7048" s="23"/>
    </row>
    <row r="7049" spans="6:7">
      <c r="F7049" s="23"/>
      <c r="G7049" s="23"/>
    </row>
    <row r="7050" spans="6:7">
      <c r="F7050" s="23"/>
      <c r="G7050" s="23"/>
    </row>
    <row r="7051" spans="6:7">
      <c r="F7051" s="23"/>
      <c r="G7051" s="23"/>
    </row>
    <row r="7052" spans="6:7">
      <c r="F7052" s="23"/>
      <c r="G7052" s="23"/>
    </row>
    <row r="7053" spans="6:7">
      <c r="F7053" s="23"/>
      <c r="G7053" s="23"/>
    </row>
    <row r="7054" spans="6:7">
      <c r="F7054" s="23"/>
      <c r="G7054" s="23"/>
    </row>
    <row r="7055" spans="6:7">
      <c r="F7055" s="23"/>
      <c r="G7055" s="23"/>
    </row>
    <row r="7056" spans="6:7">
      <c r="F7056" s="23"/>
      <c r="G7056" s="23"/>
    </row>
    <row r="7057" spans="6:7">
      <c r="F7057" s="23"/>
      <c r="G7057" s="23"/>
    </row>
    <row r="7058" spans="6:7">
      <c r="F7058" s="23"/>
      <c r="G7058" s="23"/>
    </row>
    <row r="7059" spans="6:7">
      <c r="F7059" s="23"/>
      <c r="G7059" s="23"/>
    </row>
    <row r="7060" spans="6:7">
      <c r="F7060" s="23"/>
      <c r="G7060" s="23"/>
    </row>
    <row r="7061" spans="6:7">
      <c r="F7061" s="23"/>
      <c r="G7061" s="23"/>
    </row>
    <row r="7062" spans="6:7">
      <c r="F7062" s="23"/>
      <c r="G7062" s="23"/>
    </row>
    <row r="7063" spans="6:7">
      <c r="F7063" s="23"/>
      <c r="G7063" s="23"/>
    </row>
    <row r="7064" spans="6:7">
      <c r="F7064" s="23"/>
      <c r="G7064" s="23"/>
    </row>
    <row r="7065" spans="6:7">
      <c r="F7065" s="23"/>
      <c r="G7065" s="23"/>
    </row>
    <row r="7066" spans="6:7">
      <c r="F7066" s="23"/>
      <c r="G7066" s="23"/>
    </row>
    <row r="7067" spans="6:7">
      <c r="F7067" s="23"/>
      <c r="G7067" s="23"/>
    </row>
    <row r="7068" spans="6:7">
      <c r="F7068" s="23"/>
      <c r="G7068" s="23"/>
    </row>
    <row r="7069" spans="6:7">
      <c r="F7069" s="23"/>
      <c r="G7069" s="23"/>
    </row>
    <row r="7070" spans="6:7">
      <c r="F7070" s="23"/>
      <c r="G7070" s="23"/>
    </row>
    <row r="7071" spans="6:7">
      <c r="F7071" s="23"/>
      <c r="G7071" s="23"/>
    </row>
    <row r="7072" spans="6:7">
      <c r="F7072" s="23"/>
      <c r="G7072" s="23"/>
    </row>
    <row r="7073" spans="6:7">
      <c r="F7073" s="23"/>
      <c r="G7073" s="23"/>
    </row>
    <row r="7074" spans="6:7">
      <c r="F7074" s="23"/>
      <c r="G7074" s="23"/>
    </row>
    <row r="7075" spans="6:7">
      <c r="F7075" s="23"/>
      <c r="G7075" s="23"/>
    </row>
    <row r="7076" spans="6:7">
      <c r="F7076" s="23"/>
      <c r="G7076" s="23"/>
    </row>
    <row r="7077" spans="6:7">
      <c r="F7077" s="23"/>
      <c r="G7077" s="23"/>
    </row>
    <row r="7078" spans="6:7">
      <c r="F7078" s="23"/>
      <c r="G7078" s="23"/>
    </row>
    <row r="7079" spans="6:7">
      <c r="F7079" s="23"/>
      <c r="G7079" s="23"/>
    </row>
    <row r="7080" spans="6:7">
      <c r="F7080" s="23"/>
      <c r="G7080" s="23"/>
    </row>
    <row r="7081" spans="6:7">
      <c r="F7081" s="23"/>
      <c r="G7081" s="23"/>
    </row>
    <row r="7082" spans="6:7">
      <c r="F7082" s="23"/>
      <c r="G7082" s="23"/>
    </row>
    <row r="7083" spans="6:7">
      <c r="F7083" s="23"/>
      <c r="G7083" s="23"/>
    </row>
    <row r="7084" spans="6:7">
      <c r="F7084" s="23"/>
      <c r="G7084" s="23"/>
    </row>
    <row r="7085" spans="6:7">
      <c r="F7085" s="23"/>
      <c r="G7085" s="23"/>
    </row>
    <row r="7086" spans="6:7">
      <c r="F7086" s="23"/>
      <c r="G7086" s="23"/>
    </row>
    <row r="7087" spans="6:7">
      <c r="F7087" s="23"/>
      <c r="G7087" s="23"/>
    </row>
    <row r="7088" spans="6:7">
      <c r="F7088" s="23"/>
      <c r="G7088" s="23"/>
    </row>
    <row r="7089" spans="6:7">
      <c r="F7089" s="23"/>
      <c r="G7089" s="23"/>
    </row>
    <row r="7090" spans="6:7">
      <c r="F7090" s="23"/>
      <c r="G7090" s="23"/>
    </row>
    <row r="7091" spans="6:7">
      <c r="F7091" s="23"/>
      <c r="G7091" s="23"/>
    </row>
    <row r="7092" spans="6:7">
      <c r="F7092" s="23"/>
      <c r="G7092" s="23"/>
    </row>
    <row r="7093" spans="6:7">
      <c r="F7093" s="23"/>
      <c r="G7093" s="23"/>
    </row>
    <row r="7094" spans="6:7">
      <c r="F7094" s="23"/>
      <c r="G7094" s="23"/>
    </row>
    <row r="7095" spans="6:7">
      <c r="F7095" s="23"/>
      <c r="G7095" s="23"/>
    </row>
    <row r="7096" spans="6:7">
      <c r="F7096" s="23"/>
      <c r="G7096" s="23"/>
    </row>
    <row r="7097" spans="6:7">
      <c r="F7097" s="23"/>
      <c r="G7097" s="23"/>
    </row>
    <row r="7098" spans="6:7">
      <c r="F7098" s="23"/>
      <c r="G7098" s="23"/>
    </row>
    <row r="7099" spans="6:7">
      <c r="F7099" s="23"/>
      <c r="G7099" s="23"/>
    </row>
    <row r="7100" spans="6:7">
      <c r="F7100" s="23"/>
      <c r="G7100" s="23"/>
    </row>
    <row r="7101" spans="6:7">
      <c r="F7101" s="23"/>
      <c r="G7101" s="23"/>
    </row>
    <row r="7102" spans="6:7">
      <c r="F7102" s="23"/>
      <c r="G7102" s="23"/>
    </row>
    <row r="7103" spans="6:7">
      <c r="F7103" s="23"/>
      <c r="G7103" s="23"/>
    </row>
    <row r="7104" spans="6:7">
      <c r="F7104" s="23"/>
      <c r="G7104" s="23"/>
    </row>
    <row r="7105" spans="6:7">
      <c r="F7105" s="23"/>
      <c r="G7105" s="23"/>
    </row>
    <row r="7106" spans="6:7">
      <c r="F7106" s="23"/>
      <c r="G7106" s="23"/>
    </row>
    <row r="7107" spans="6:7">
      <c r="F7107" s="23"/>
      <c r="G7107" s="23"/>
    </row>
    <row r="7108" spans="6:7">
      <c r="F7108" s="23"/>
      <c r="G7108" s="23"/>
    </row>
    <row r="7109" spans="6:7">
      <c r="F7109" s="23"/>
      <c r="G7109" s="23"/>
    </row>
    <row r="7110" spans="6:7">
      <c r="F7110" s="23"/>
      <c r="G7110" s="23"/>
    </row>
    <row r="7111" spans="6:7">
      <c r="F7111" s="23"/>
      <c r="G7111" s="23"/>
    </row>
    <row r="7112" spans="6:7">
      <c r="F7112" s="23"/>
      <c r="G7112" s="23"/>
    </row>
    <row r="7113" spans="6:7">
      <c r="F7113" s="23"/>
      <c r="G7113" s="23"/>
    </row>
    <row r="7114" spans="6:7">
      <c r="F7114" s="23"/>
      <c r="G7114" s="23"/>
    </row>
    <row r="7115" spans="6:7">
      <c r="F7115" s="23"/>
      <c r="G7115" s="23"/>
    </row>
    <row r="7116" spans="6:7">
      <c r="F7116" s="23"/>
      <c r="G7116" s="23"/>
    </row>
    <row r="7117" spans="6:7">
      <c r="F7117" s="23"/>
      <c r="G7117" s="23"/>
    </row>
    <row r="7118" spans="6:7">
      <c r="F7118" s="23"/>
      <c r="G7118" s="23"/>
    </row>
    <row r="7119" spans="6:7">
      <c r="F7119" s="23"/>
      <c r="G7119" s="23"/>
    </row>
    <row r="7120" spans="6:7">
      <c r="F7120" s="23"/>
      <c r="G7120" s="23"/>
    </row>
    <row r="7121" spans="6:7">
      <c r="F7121" s="23"/>
      <c r="G7121" s="23"/>
    </row>
    <row r="7122" spans="6:7">
      <c r="F7122" s="23"/>
      <c r="G7122" s="23"/>
    </row>
    <row r="7123" spans="6:7">
      <c r="F7123" s="23"/>
      <c r="G7123" s="23"/>
    </row>
    <row r="7124" spans="6:7">
      <c r="F7124" s="23"/>
      <c r="G7124" s="23"/>
    </row>
    <row r="7125" spans="6:7">
      <c r="F7125" s="23"/>
      <c r="G7125" s="23"/>
    </row>
    <row r="7126" spans="6:7">
      <c r="F7126" s="23"/>
      <c r="G7126" s="23"/>
    </row>
    <row r="7127" spans="6:7">
      <c r="F7127" s="23"/>
      <c r="G7127" s="23"/>
    </row>
    <row r="7128" spans="6:7">
      <c r="F7128" s="23"/>
      <c r="G7128" s="23"/>
    </row>
    <row r="7129" spans="6:7">
      <c r="F7129" s="23"/>
      <c r="G7129" s="23"/>
    </row>
    <row r="7130" spans="6:7">
      <c r="F7130" s="23"/>
      <c r="G7130" s="23"/>
    </row>
    <row r="7131" spans="6:7">
      <c r="F7131" s="23"/>
      <c r="G7131" s="23"/>
    </row>
    <row r="7132" spans="6:7">
      <c r="F7132" s="23"/>
      <c r="G7132" s="23"/>
    </row>
    <row r="7133" spans="6:7">
      <c r="F7133" s="23"/>
      <c r="G7133" s="23"/>
    </row>
    <row r="7134" spans="6:7">
      <c r="F7134" s="23"/>
      <c r="G7134" s="23"/>
    </row>
    <row r="7135" spans="6:7">
      <c r="F7135" s="23"/>
      <c r="G7135" s="23"/>
    </row>
    <row r="7136" spans="6:7">
      <c r="F7136" s="23"/>
      <c r="G7136" s="23"/>
    </row>
    <row r="7137" spans="6:7">
      <c r="F7137" s="23"/>
      <c r="G7137" s="23"/>
    </row>
    <row r="7138" spans="6:7">
      <c r="F7138" s="23"/>
      <c r="G7138" s="23"/>
    </row>
    <row r="7139" spans="6:7">
      <c r="F7139" s="23"/>
      <c r="G7139" s="23"/>
    </row>
    <row r="7140" spans="6:7">
      <c r="F7140" s="23"/>
      <c r="G7140" s="23"/>
    </row>
    <row r="7141" spans="6:7">
      <c r="F7141" s="23"/>
      <c r="G7141" s="23"/>
    </row>
    <row r="7142" spans="6:7">
      <c r="F7142" s="23"/>
      <c r="G7142" s="23"/>
    </row>
    <row r="7143" spans="6:7">
      <c r="F7143" s="23"/>
      <c r="G7143" s="23"/>
    </row>
    <row r="7144" spans="6:7">
      <c r="F7144" s="23"/>
      <c r="G7144" s="23"/>
    </row>
    <row r="7145" spans="6:7">
      <c r="F7145" s="23"/>
      <c r="G7145" s="23"/>
    </row>
    <row r="7146" spans="6:7">
      <c r="F7146" s="23"/>
      <c r="G7146" s="23"/>
    </row>
    <row r="7147" spans="6:7">
      <c r="F7147" s="23"/>
      <c r="G7147" s="23"/>
    </row>
    <row r="7148" spans="6:7">
      <c r="F7148" s="23"/>
      <c r="G7148" s="23"/>
    </row>
    <row r="7149" spans="6:7">
      <c r="F7149" s="23"/>
      <c r="G7149" s="23"/>
    </row>
    <row r="7150" spans="6:7">
      <c r="F7150" s="23"/>
      <c r="G7150" s="23"/>
    </row>
    <row r="7151" spans="6:7">
      <c r="F7151" s="23"/>
      <c r="G7151" s="23"/>
    </row>
    <row r="7152" spans="6:7">
      <c r="F7152" s="23"/>
      <c r="G7152" s="23"/>
    </row>
    <row r="7153" spans="6:7">
      <c r="F7153" s="23"/>
      <c r="G7153" s="23"/>
    </row>
    <row r="7154" spans="6:7">
      <c r="F7154" s="23"/>
      <c r="G7154" s="23"/>
    </row>
    <row r="7155" spans="6:7">
      <c r="F7155" s="23"/>
      <c r="G7155" s="23"/>
    </row>
    <row r="7156" spans="6:7">
      <c r="F7156" s="23"/>
      <c r="G7156" s="23"/>
    </row>
    <row r="7157" spans="6:7">
      <c r="F7157" s="23"/>
      <c r="G7157" s="23"/>
    </row>
    <row r="7158" spans="6:7">
      <c r="F7158" s="23"/>
      <c r="G7158" s="23"/>
    </row>
    <row r="7159" spans="6:7">
      <c r="F7159" s="23"/>
      <c r="G7159" s="23"/>
    </row>
    <row r="7160" spans="6:7">
      <c r="F7160" s="23"/>
      <c r="G7160" s="23"/>
    </row>
    <row r="7161" spans="6:7">
      <c r="F7161" s="23"/>
      <c r="G7161" s="23"/>
    </row>
    <row r="7162" spans="6:7">
      <c r="F7162" s="23"/>
      <c r="G7162" s="23"/>
    </row>
    <row r="7163" spans="6:7">
      <c r="F7163" s="23"/>
      <c r="G7163" s="23"/>
    </row>
    <row r="7164" spans="6:7">
      <c r="F7164" s="23"/>
      <c r="G7164" s="23"/>
    </row>
    <row r="7165" spans="6:7">
      <c r="F7165" s="23"/>
      <c r="G7165" s="23"/>
    </row>
    <row r="7166" spans="6:7">
      <c r="F7166" s="23"/>
      <c r="G7166" s="23"/>
    </row>
    <row r="7167" spans="6:7">
      <c r="F7167" s="23"/>
      <c r="G7167" s="23"/>
    </row>
    <row r="7168" spans="6:7">
      <c r="F7168" s="23"/>
      <c r="G7168" s="23"/>
    </row>
    <row r="7169" spans="6:7">
      <c r="F7169" s="23"/>
      <c r="G7169" s="23"/>
    </row>
    <row r="7170" spans="6:7">
      <c r="F7170" s="23"/>
      <c r="G7170" s="23"/>
    </row>
    <row r="7171" spans="6:7">
      <c r="F7171" s="23"/>
      <c r="G7171" s="23"/>
    </row>
    <row r="7172" spans="6:7">
      <c r="F7172" s="23"/>
      <c r="G7172" s="23"/>
    </row>
    <row r="7173" spans="6:7">
      <c r="F7173" s="23"/>
      <c r="G7173" s="23"/>
    </row>
    <row r="7174" spans="6:7">
      <c r="F7174" s="23"/>
      <c r="G7174" s="23"/>
    </row>
    <row r="7175" spans="6:7">
      <c r="F7175" s="23"/>
      <c r="G7175" s="23"/>
    </row>
    <row r="7176" spans="6:7">
      <c r="F7176" s="23"/>
      <c r="G7176" s="23"/>
    </row>
    <row r="7177" spans="6:7">
      <c r="F7177" s="23"/>
      <c r="G7177" s="23"/>
    </row>
    <row r="7178" spans="6:7">
      <c r="F7178" s="23"/>
      <c r="G7178" s="23"/>
    </row>
    <row r="7179" spans="6:7">
      <c r="F7179" s="23"/>
      <c r="G7179" s="23"/>
    </row>
    <row r="7180" spans="6:7">
      <c r="F7180" s="23"/>
      <c r="G7180" s="23"/>
    </row>
    <row r="7181" spans="6:7">
      <c r="F7181" s="23"/>
      <c r="G7181" s="23"/>
    </row>
    <row r="7182" spans="6:7">
      <c r="F7182" s="23"/>
      <c r="G7182" s="23"/>
    </row>
    <row r="7183" spans="6:7">
      <c r="F7183" s="23"/>
      <c r="G7183" s="23"/>
    </row>
    <row r="7184" spans="6:7">
      <c r="F7184" s="23"/>
      <c r="G7184" s="23"/>
    </row>
    <row r="7185" spans="6:7">
      <c r="F7185" s="23"/>
      <c r="G7185" s="23"/>
    </row>
    <row r="7186" spans="6:7">
      <c r="F7186" s="23"/>
      <c r="G7186" s="23"/>
    </row>
    <row r="7187" spans="6:7">
      <c r="F7187" s="23"/>
      <c r="G7187" s="23"/>
    </row>
    <row r="7188" spans="6:7">
      <c r="F7188" s="23"/>
      <c r="G7188" s="23"/>
    </row>
    <row r="7189" spans="6:7">
      <c r="F7189" s="23"/>
      <c r="G7189" s="23"/>
    </row>
    <row r="7190" spans="6:7">
      <c r="F7190" s="23"/>
      <c r="G7190" s="23"/>
    </row>
    <row r="7191" spans="6:7">
      <c r="F7191" s="23"/>
      <c r="G7191" s="23"/>
    </row>
    <row r="7192" spans="6:7">
      <c r="F7192" s="23"/>
      <c r="G7192" s="23"/>
    </row>
    <row r="7193" spans="6:7">
      <c r="F7193" s="23"/>
      <c r="G7193" s="23"/>
    </row>
    <row r="7194" spans="6:7">
      <c r="F7194" s="23"/>
      <c r="G7194" s="23"/>
    </row>
    <row r="7195" spans="6:7">
      <c r="F7195" s="23"/>
      <c r="G7195" s="23"/>
    </row>
    <row r="7196" spans="6:7">
      <c r="F7196" s="23"/>
      <c r="G7196" s="23"/>
    </row>
    <row r="7197" spans="6:7">
      <c r="F7197" s="23"/>
      <c r="G7197" s="23"/>
    </row>
    <row r="7198" spans="6:7">
      <c r="F7198" s="23"/>
      <c r="G7198" s="23"/>
    </row>
    <row r="7199" spans="6:7">
      <c r="F7199" s="23"/>
      <c r="G7199" s="23"/>
    </row>
    <row r="7200" spans="6:7">
      <c r="F7200" s="23"/>
      <c r="G7200" s="23"/>
    </row>
    <row r="7201" spans="6:7">
      <c r="F7201" s="23"/>
      <c r="G7201" s="23"/>
    </row>
    <row r="7202" spans="6:7">
      <c r="F7202" s="23"/>
      <c r="G7202" s="23"/>
    </row>
    <row r="7203" spans="6:7">
      <c r="F7203" s="23"/>
      <c r="G7203" s="23"/>
    </row>
    <row r="7204" spans="6:7">
      <c r="F7204" s="23"/>
      <c r="G7204" s="23"/>
    </row>
    <row r="7205" spans="6:7">
      <c r="F7205" s="23"/>
      <c r="G7205" s="23"/>
    </row>
    <row r="7206" spans="6:7">
      <c r="F7206" s="23"/>
      <c r="G7206" s="23"/>
    </row>
    <row r="7207" spans="6:7">
      <c r="F7207" s="23"/>
      <c r="G7207" s="23"/>
    </row>
    <row r="7208" spans="6:7">
      <c r="F7208" s="23"/>
      <c r="G7208" s="23"/>
    </row>
    <row r="7209" spans="6:7">
      <c r="F7209" s="23"/>
      <c r="G7209" s="23"/>
    </row>
    <row r="7210" spans="6:7">
      <c r="F7210" s="23"/>
      <c r="G7210" s="23"/>
    </row>
    <row r="7211" spans="6:7">
      <c r="F7211" s="23"/>
      <c r="G7211" s="23"/>
    </row>
    <row r="7212" spans="6:7">
      <c r="F7212" s="23"/>
      <c r="G7212" s="23"/>
    </row>
    <row r="7213" spans="6:7">
      <c r="F7213" s="23"/>
      <c r="G7213" s="23"/>
    </row>
    <row r="7214" spans="6:7">
      <c r="F7214" s="23"/>
      <c r="G7214" s="23"/>
    </row>
    <row r="7215" spans="6:7">
      <c r="F7215" s="23"/>
      <c r="G7215" s="23"/>
    </row>
    <row r="7216" spans="6:7">
      <c r="F7216" s="23"/>
      <c r="G7216" s="23"/>
    </row>
    <row r="7217" spans="6:7">
      <c r="F7217" s="23"/>
      <c r="G7217" s="23"/>
    </row>
    <row r="7218" spans="6:7">
      <c r="F7218" s="23"/>
      <c r="G7218" s="23"/>
    </row>
    <row r="7219" spans="6:7">
      <c r="F7219" s="23"/>
      <c r="G7219" s="23"/>
    </row>
    <row r="7220" spans="6:7">
      <c r="F7220" s="23"/>
      <c r="G7220" s="23"/>
    </row>
    <row r="7221" spans="6:7">
      <c r="F7221" s="23"/>
      <c r="G7221" s="23"/>
    </row>
    <row r="7222" spans="6:7">
      <c r="F7222" s="23"/>
      <c r="G7222" s="23"/>
    </row>
    <row r="7223" spans="6:7">
      <c r="F7223" s="23"/>
      <c r="G7223" s="23"/>
    </row>
    <row r="7224" spans="6:7">
      <c r="F7224" s="23"/>
      <c r="G7224" s="23"/>
    </row>
    <row r="7225" spans="6:7">
      <c r="F7225" s="23"/>
      <c r="G7225" s="23"/>
    </row>
    <row r="7226" spans="6:7">
      <c r="F7226" s="23"/>
      <c r="G7226" s="23"/>
    </row>
    <row r="7227" spans="6:7">
      <c r="F7227" s="23"/>
      <c r="G7227" s="23"/>
    </row>
    <row r="7228" spans="6:7">
      <c r="F7228" s="23"/>
      <c r="G7228" s="23"/>
    </row>
    <row r="7229" spans="6:7">
      <c r="F7229" s="23"/>
      <c r="G7229" s="23"/>
    </row>
    <row r="7230" spans="6:7">
      <c r="F7230" s="23"/>
      <c r="G7230" s="23"/>
    </row>
    <row r="7231" spans="6:7">
      <c r="F7231" s="23"/>
      <c r="G7231" s="23"/>
    </row>
    <row r="7232" spans="6:7">
      <c r="F7232" s="23"/>
      <c r="G7232" s="23"/>
    </row>
    <row r="7233" spans="6:7">
      <c r="F7233" s="23"/>
      <c r="G7233" s="23"/>
    </row>
    <row r="7234" spans="6:7">
      <c r="F7234" s="23"/>
      <c r="G7234" s="23"/>
    </row>
    <row r="7235" spans="6:7">
      <c r="F7235" s="23"/>
      <c r="G7235" s="23"/>
    </row>
    <row r="7236" spans="6:7">
      <c r="F7236" s="23"/>
      <c r="G7236" s="23"/>
    </row>
    <row r="7237" spans="6:7">
      <c r="F7237" s="23"/>
      <c r="G7237" s="23"/>
    </row>
    <row r="7238" spans="6:7">
      <c r="F7238" s="23"/>
      <c r="G7238" s="23"/>
    </row>
    <row r="7239" spans="6:7">
      <c r="F7239" s="23"/>
      <c r="G7239" s="23"/>
    </row>
    <row r="7240" spans="6:7">
      <c r="F7240" s="23"/>
      <c r="G7240" s="23"/>
    </row>
    <row r="7241" spans="6:7">
      <c r="F7241" s="23"/>
      <c r="G7241" s="23"/>
    </row>
    <row r="7242" spans="6:7">
      <c r="F7242" s="23"/>
      <c r="G7242" s="23"/>
    </row>
    <row r="7243" spans="6:7">
      <c r="F7243" s="23"/>
      <c r="G7243" s="23"/>
    </row>
    <row r="7244" spans="6:7">
      <c r="F7244" s="23"/>
      <c r="G7244" s="23"/>
    </row>
    <row r="7245" spans="6:7">
      <c r="F7245" s="23"/>
      <c r="G7245" s="23"/>
    </row>
    <row r="7246" spans="6:7">
      <c r="F7246" s="23"/>
      <c r="G7246" s="23"/>
    </row>
    <row r="7247" spans="6:7">
      <c r="F7247" s="23"/>
      <c r="G7247" s="23"/>
    </row>
    <row r="7248" spans="6:7">
      <c r="F7248" s="23"/>
      <c r="G7248" s="23"/>
    </row>
    <row r="7249" spans="6:7">
      <c r="F7249" s="23"/>
      <c r="G7249" s="23"/>
    </row>
    <row r="7250" spans="6:7">
      <c r="F7250" s="23"/>
      <c r="G7250" s="23"/>
    </row>
    <row r="7251" spans="6:7">
      <c r="F7251" s="23"/>
      <c r="G7251" s="23"/>
    </row>
    <row r="7252" spans="6:7">
      <c r="F7252" s="23"/>
      <c r="G7252" s="23"/>
    </row>
    <row r="7253" spans="6:7">
      <c r="F7253" s="23"/>
      <c r="G7253" s="23"/>
    </row>
    <row r="7254" spans="6:7">
      <c r="F7254" s="23"/>
      <c r="G7254" s="23"/>
    </row>
    <row r="7255" spans="6:7">
      <c r="F7255" s="23"/>
      <c r="G7255" s="23"/>
    </row>
    <row r="7256" spans="6:7">
      <c r="F7256" s="23"/>
      <c r="G7256" s="23"/>
    </row>
    <row r="7257" spans="6:7">
      <c r="F7257" s="23"/>
      <c r="G7257" s="23"/>
    </row>
    <row r="7258" spans="6:7">
      <c r="F7258" s="23"/>
      <c r="G7258" s="23"/>
    </row>
    <row r="7259" spans="6:7">
      <c r="F7259" s="23"/>
      <c r="G7259" s="23"/>
    </row>
    <row r="7260" spans="6:7">
      <c r="F7260" s="23"/>
      <c r="G7260" s="23"/>
    </row>
    <row r="7261" spans="6:7">
      <c r="F7261" s="23"/>
      <c r="G7261" s="23"/>
    </row>
    <row r="7262" spans="6:7">
      <c r="F7262" s="23"/>
      <c r="G7262" s="23"/>
    </row>
    <row r="7263" spans="6:7">
      <c r="F7263" s="23"/>
      <c r="G7263" s="23"/>
    </row>
    <row r="7264" spans="6:7">
      <c r="F7264" s="23"/>
      <c r="G7264" s="23"/>
    </row>
    <row r="7265" spans="6:7">
      <c r="F7265" s="23"/>
      <c r="G7265" s="23"/>
    </row>
    <row r="7266" spans="6:7">
      <c r="F7266" s="23"/>
      <c r="G7266" s="23"/>
    </row>
    <row r="7267" spans="6:7">
      <c r="F7267" s="23"/>
      <c r="G7267" s="23"/>
    </row>
    <row r="7268" spans="6:7">
      <c r="F7268" s="23"/>
      <c r="G7268" s="23"/>
    </row>
    <row r="7269" spans="6:7">
      <c r="F7269" s="23"/>
      <c r="G7269" s="23"/>
    </row>
    <row r="7270" spans="6:7">
      <c r="F7270" s="23"/>
      <c r="G7270" s="23"/>
    </row>
    <row r="7271" spans="6:7">
      <c r="F7271" s="23"/>
      <c r="G7271" s="23"/>
    </row>
    <row r="7272" spans="6:7">
      <c r="F7272" s="23"/>
      <c r="G7272" s="23"/>
    </row>
    <row r="7273" spans="6:7">
      <c r="F7273" s="23"/>
      <c r="G7273" s="23"/>
    </row>
    <row r="7274" spans="6:7">
      <c r="F7274" s="23"/>
      <c r="G7274" s="23"/>
    </row>
    <row r="7275" spans="6:7">
      <c r="F7275" s="23"/>
      <c r="G7275" s="23"/>
    </row>
    <row r="7276" spans="6:7">
      <c r="F7276" s="23"/>
      <c r="G7276" s="23"/>
    </row>
    <row r="7277" spans="6:7">
      <c r="F7277" s="23"/>
      <c r="G7277" s="23"/>
    </row>
    <row r="7278" spans="6:7">
      <c r="F7278" s="23"/>
      <c r="G7278" s="23"/>
    </row>
    <row r="7279" spans="6:7">
      <c r="F7279" s="23"/>
      <c r="G7279" s="23"/>
    </row>
    <row r="7280" spans="6:7">
      <c r="F7280" s="23"/>
      <c r="G7280" s="23"/>
    </row>
    <row r="7281" spans="6:7">
      <c r="F7281" s="23"/>
      <c r="G7281" s="23"/>
    </row>
    <row r="7282" spans="6:7">
      <c r="F7282" s="23"/>
      <c r="G7282" s="23"/>
    </row>
    <row r="7283" spans="6:7">
      <c r="F7283" s="23"/>
      <c r="G7283" s="23"/>
    </row>
    <row r="7284" spans="6:7">
      <c r="F7284" s="23"/>
      <c r="G7284" s="23"/>
    </row>
    <row r="7285" spans="6:7">
      <c r="F7285" s="23"/>
      <c r="G7285" s="23"/>
    </row>
    <row r="7286" spans="6:7">
      <c r="F7286" s="23"/>
      <c r="G7286" s="23"/>
    </row>
    <row r="7287" spans="6:7">
      <c r="F7287" s="23"/>
      <c r="G7287" s="23"/>
    </row>
    <row r="7288" spans="6:7">
      <c r="F7288" s="23"/>
      <c r="G7288" s="23"/>
    </row>
    <row r="7289" spans="6:7">
      <c r="F7289" s="23"/>
      <c r="G7289" s="23"/>
    </row>
    <row r="7290" spans="6:7">
      <c r="F7290" s="23"/>
      <c r="G7290" s="23"/>
    </row>
    <row r="7291" spans="6:7">
      <c r="F7291" s="23"/>
      <c r="G7291" s="23"/>
    </row>
    <row r="7292" spans="6:7">
      <c r="F7292" s="23"/>
      <c r="G7292" s="23"/>
    </row>
    <row r="7293" spans="6:7">
      <c r="F7293" s="23"/>
      <c r="G7293" s="23"/>
    </row>
    <row r="7294" spans="6:7">
      <c r="F7294" s="23"/>
      <c r="G7294" s="23"/>
    </row>
    <row r="7295" spans="6:7">
      <c r="F7295" s="23"/>
      <c r="G7295" s="23"/>
    </row>
    <row r="7296" spans="6:7">
      <c r="F7296" s="23"/>
      <c r="G7296" s="23"/>
    </row>
    <row r="7297" spans="6:7">
      <c r="F7297" s="23"/>
      <c r="G7297" s="23"/>
    </row>
    <row r="7298" spans="6:7">
      <c r="F7298" s="23"/>
      <c r="G7298" s="23"/>
    </row>
    <row r="7299" spans="6:7">
      <c r="F7299" s="23"/>
      <c r="G7299" s="23"/>
    </row>
    <row r="7300" spans="6:7">
      <c r="F7300" s="23"/>
      <c r="G7300" s="23"/>
    </row>
    <row r="7301" spans="6:7">
      <c r="F7301" s="23"/>
      <c r="G7301" s="23"/>
    </row>
    <row r="7302" spans="6:7">
      <c r="F7302" s="23"/>
      <c r="G7302" s="23"/>
    </row>
    <row r="7303" spans="6:7">
      <c r="F7303" s="23"/>
      <c r="G7303" s="23"/>
    </row>
    <row r="7304" spans="6:7">
      <c r="F7304" s="23"/>
      <c r="G7304" s="23"/>
    </row>
    <row r="7305" spans="6:7">
      <c r="F7305" s="23"/>
      <c r="G7305" s="23"/>
    </row>
    <row r="7306" spans="6:7">
      <c r="F7306" s="23"/>
      <c r="G7306" s="23"/>
    </row>
    <row r="7307" spans="6:7">
      <c r="F7307" s="23"/>
      <c r="G7307" s="23"/>
    </row>
    <row r="7308" spans="6:7">
      <c r="F7308" s="23"/>
      <c r="G7308" s="23"/>
    </row>
    <row r="7309" spans="6:7">
      <c r="F7309" s="23"/>
      <c r="G7309" s="23"/>
    </row>
    <row r="7310" spans="6:7">
      <c r="F7310" s="23"/>
      <c r="G7310" s="23"/>
    </row>
    <row r="7311" spans="6:7">
      <c r="F7311" s="23"/>
      <c r="G7311" s="23"/>
    </row>
    <row r="7312" spans="6:7">
      <c r="F7312" s="23"/>
      <c r="G7312" s="23"/>
    </row>
    <row r="7313" spans="6:7">
      <c r="F7313" s="23"/>
      <c r="G7313" s="23"/>
    </row>
    <row r="7314" spans="6:7">
      <c r="F7314" s="23"/>
      <c r="G7314" s="23"/>
    </row>
    <row r="7315" spans="6:7">
      <c r="F7315" s="23"/>
      <c r="G7315" s="23"/>
    </row>
    <row r="7316" spans="6:7">
      <c r="F7316" s="23"/>
      <c r="G7316" s="23"/>
    </row>
    <row r="7317" spans="6:7">
      <c r="F7317" s="23"/>
      <c r="G7317" s="23"/>
    </row>
    <row r="7318" spans="6:7">
      <c r="F7318" s="23"/>
      <c r="G7318" s="23"/>
    </row>
    <row r="7319" spans="6:7">
      <c r="F7319" s="23"/>
      <c r="G7319" s="23"/>
    </row>
    <row r="7320" spans="6:7">
      <c r="F7320" s="23"/>
      <c r="G7320" s="23"/>
    </row>
    <row r="7321" spans="6:7">
      <c r="F7321" s="23"/>
      <c r="G7321" s="23"/>
    </row>
    <row r="7322" spans="6:7">
      <c r="F7322" s="23"/>
      <c r="G7322" s="23"/>
    </row>
    <row r="7323" spans="6:7">
      <c r="F7323" s="23"/>
      <c r="G7323" s="23"/>
    </row>
    <row r="7324" spans="6:7">
      <c r="F7324" s="23"/>
      <c r="G7324" s="23"/>
    </row>
    <row r="7325" spans="6:7">
      <c r="F7325" s="23"/>
      <c r="G7325" s="23"/>
    </row>
    <row r="7326" spans="6:7">
      <c r="F7326" s="23"/>
      <c r="G7326" s="23"/>
    </row>
    <row r="7327" spans="6:7">
      <c r="F7327" s="23"/>
      <c r="G7327" s="23"/>
    </row>
    <row r="7328" spans="6:7">
      <c r="F7328" s="23"/>
      <c r="G7328" s="23"/>
    </row>
    <row r="7329" spans="6:7">
      <c r="F7329" s="23"/>
      <c r="G7329" s="23"/>
    </row>
    <row r="7330" spans="6:7">
      <c r="F7330" s="23"/>
      <c r="G7330" s="23"/>
    </row>
    <row r="7331" spans="6:7">
      <c r="F7331" s="23"/>
      <c r="G7331" s="23"/>
    </row>
    <row r="7332" spans="6:7">
      <c r="F7332" s="23"/>
      <c r="G7332" s="23"/>
    </row>
    <row r="7333" spans="6:7">
      <c r="F7333" s="23"/>
      <c r="G7333" s="23"/>
    </row>
    <row r="7334" spans="6:7">
      <c r="F7334" s="23"/>
      <c r="G7334" s="23"/>
    </row>
    <row r="7335" spans="6:7">
      <c r="F7335" s="23"/>
      <c r="G7335" s="23"/>
    </row>
    <row r="7336" spans="6:7">
      <c r="F7336" s="23"/>
      <c r="G7336" s="23"/>
    </row>
    <row r="7337" spans="6:7">
      <c r="F7337" s="23"/>
      <c r="G7337" s="23"/>
    </row>
    <row r="7338" spans="6:7">
      <c r="F7338" s="23"/>
      <c r="G7338" s="23"/>
    </row>
    <row r="7339" spans="6:7">
      <c r="F7339" s="23"/>
      <c r="G7339" s="23"/>
    </row>
    <row r="7340" spans="6:7">
      <c r="F7340" s="23"/>
      <c r="G7340" s="23"/>
    </row>
    <row r="7341" spans="6:7">
      <c r="F7341" s="23"/>
      <c r="G7341" s="23"/>
    </row>
    <row r="7342" spans="6:7">
      <c r="F7342" s="23"/>
      <c r="G7342" s="23"/>
    </row>
    <row r="7343" spans="6:7">
      <c r="F7343" s="23"/>
      <c r="G7343" s="23"/>
    </row>
    <row r="7344" spans="6:7">
      <c r="F7344" s="23"/>
      <c r="G7344" s="23"/>
    </row>
    <row r="7345" spans="6:7">
      <c r="F7345" s="23"/>
      <c r="G7345" s="23"/>
    </row>
    <row r="7346" spans="6:7">
      <c r="F7346" s="23"/>
      <c r="G7346" s="23"/>
    </row>
    <row r="7347" spans="6:7">
      <c r="F7347" s="23"/>
      <c r="G7347" s="23"/>
    </row>
    <row r="7348" spans="6:7">
      <c r="F7348" s="23"/>
      <c r="G7348" s="23"/>
    </row>
    <row r="7349" spans="6:7">
      <c r="F7349" s="23"/>
      <c r="G7349" s="23"/>
    </row>
    <row r="7350" spans="6:7">
      <c r="F7350" s="23"/>
      <c r="G7350" s="23"/>
    </row>
    <row r="7351" spans="6:7">
      <c r="F7351" s="23"/>
      <c r="G7351" s="23"/>
    </row>
    <row r="7352" spans="6:7">
      <c r="F7352" s="23"/>
      <c r="G7352" s="23"/>
    </row>
    <row r="7353" spans="6:7">
      <c r="F7353" s="23"/>
      <c r="G7353" s="23"/>
    </row>
    <row r="7354" spans="6:7">
      <c r="F7354" s="23"/>
      <c r="G7354" s="23"/>
    </row>
    <row r="7355" spans="6:7">
      <c r="F7355" s="23"/>
      <c r="G7355" s="23"/>
    </row>
    <row r="7356" spans="6:7">
      <c r="F7356" s="23"/>
      <c r="G7356" s="23"/>
    </row>
    <row r="7357" spans="6:7">
      <c r="F7357" s="23"/>
      <c r="G7357" s="23"/>
    </row>
    <row r="7358" spans="6:7">
      <c r="F7358" s="23"/>
      <c r="G7358" s="23"/>
    </row>
    <row r="7359" spans="6:7">
      <c r="F7359" s="23"/>
      <c r="G7359" s="23"/>
    </row>
    <row r="7360" spans="6:7">
      <c r="F7360" s="23"/>
      <c r="G7360" s="23"/>
    </row>
    <row r="7361" spans="6:7">
      <c r="F7361" s="23"/>
      <c r="G7361" s="23"/>
    </row>
    <row r="7362" spans="6:7">
      <c r="F7362" s="23"/>
      <c r="G7362" s="23"/>
    </row>
    <row r="7363" spans="6:7">
      <c r="F7363" s="23"/>
      <c r="G7363" s="23"/>
    </row>
    <row r="7364" spans="6:7">
      <c r="F7364" s="23"/>
      <c r="G7364" s="23"/>
    </row>
    <row r="7365" spans="6:7">
      <c r="F7365" s="23"/>
      <c r="G7365" s="23"/>
    </row>
    <row r="7366" spans="6:7">
      <c r="F7366" s="23"/>
      <c r="G7366" s="23"/>
    </row>
    <row r="7367" spans="6:7">
      <c r="F7367" s="23"/>
      <c r="G7367" s="23"/>
    </row>
    <row r="7368" spans="6:7">
      <c r="F7368" s="23"/>
      <c r="G7368" s="23"/>
    </row>
    <row r="7369" spans="6:7">
      <c r="F7369" s="23"/>
      <c r="G7369" s="23"/>
    </row>
    <row r="7370" spans="6:7">
      <c r="F7370" s="23"/>
      <c r="G7370" s="23"/>
    </row>
    <row r="7371" spans="6:7">
      <c r="F7371" s="23"/>
      <c r="G7371" s="23"/>
    </row>
    <row r="7372" spans="6:7">
      <c r="F7372" s="23"/>
      <c r="G7372" s="23"/>
    </row>
    <row r="7373" spans="6:7">
      <c r="F7373" s="23"/>
      <c r="G7373" s="23"/>
    </row>
    <row r="7374" spans="6:7">
      <c r="F7374" s="23"/>
      <c r="G7374" s="23"/>
    </row>
    <row r="7375" spans="6:7">
      <c r="F7375" s="23"/>
      <c r="G7375" s="23"/>
    </row>
    <row r="7376" spans="6:7">
      <c r="F7376" s="23"/>
      <c r="G7376" s="23"/>
    </row>
    <row r="7377" spans="6:7">
      <c r="F7377" s="23"/>
      <c r="G7377" s="23"/>
    </row>
    <row r="7378" spans="6:7">
      <c r="F7378" s="23"/>
      <c r="G7378" s="23"/>
    </row>
    <row r="7379" spans="6:7">
      <c r="F7379" s="23"/>
      <c r="G7379" s="23"/>
    </row>
    <row r="7380" spans="6:7">
      <c r="F7380" s="23"/>
      <c r="G7380" s="23"/>
    </row>
    <row r="7381" spans="6:7">
      <c r="F7381" s="23"/>
      <c r="G7381" s="23"/>
    </row>
    <row r="7382" spans="6:7">
      <c r="F7382" s="23"/>
      <c r="G7382" s="23"/>
    </row>
    <row r="7383" spans="6:7">
      <c r="F7383" s="23"/>
      <c r="G7383" s="23"/>
    </row>
    <row r="7384" spans="6:7">
      <c r="F7384" s="23"/>
      <c r="G7384" s="23"/>
    </row>
    <row r="7385" spans="6:7">
      <c r="F7385" s="23"/>
      <c r="G7385" s="23"/>
    </row>
    <row r="7386" spans="6:7">
      <c r="F7386" s="23"/>
      <c r="G7386" s="23"/>
    </row>
    <row r="7387" spans="6:7">
      <c r="F7387" s="23"/>
      <c r="G7387" s="23"/>
    </row>
    <row r="7388" spans="6:7">
      <c r="F7388" s="23"/>
      <c r="G7388" s="23"/>
    </row>
    <row r="7389" spans="6:7">
      <c r="F7389" s="23"/>
      <c r="G7389" s="23"/>
    </row>
    <row r="7390" spans="6:7">
      <c r="F7390" s="23"/>
      <c r="G7390" s="23"/>
    </row>
    <row r="7391" spans="6:7">
      <c r="F7391" s="23"/>
      <c r="G7391" s="23"/>
    </row>
    <row r="7392" spans="6:7">
      <c r="F7392" s="23"/>
      <c r="G7392" s="23"/>
    </row>
    <row r="7393" spans="6:7">
      <c r="F7393" s="23"/>
      <c r="G7393" s="23"/>
    </row>
    <row r="7394" spans="6:7">
      <c r="F7394" s="23"/>
      <c r="G7394" s="23"/>
    </row>
    <row r="7395" spans="6:7">
      <c r="F7395" s="23"/>
      <c r="G7395" s="23"/>
    </row>
    <row r="7396" spans="6:7">
      <c r="F7396" s="23"/>
      <c r="G7396" s="23"/>
    </row>
    <row r="7397" spans="6:7">
      <c r="F7397" s="23"/>
      <c r="G7397" s="23"/>
    </row>
    <row r="7398" spans="6:7">
      <c r="F7398" s="23"/>
      <c r="G7398" s="23"/>
    </row>
    <row r="7399" spans="6:7">
      <c r="F7399" s="23"/>
      <c r="G7399" s="23"/>
    </row>
    <row r="7400" spans="6:7">
      <c r="F7400" s="23"/>
      <c r="G7400" s="23"/>
    </row>
    <row r="7401" spans="6:7">
      <c r="F7401" s="23"/>
      <c r="G7401" s="23"/>
    </row>
    <row r="7402" spans="6:7">
      <c r="F7402" s="23"/>
      <c r="G7402" s="23"/>
    </row>
    <row r="7403" spans="6:7">
      <c r="F7403" s="23"/>
      <c r="G7403" s="23"/>
    </row>
    <row r="7404" spans="6:7">
      <c r="F7404" s="23"/>
      <c r="G7404" s="23"/>
    </row>
    <row r="7405" spans="6:7">
      <c r="F7405" s="23"/>
      <c r="G7405" s="23"/>
    </row>
    <row r="7406" spans="6:7">
      <c r="F7406" s="23"/>
      <c r="G7406" s="23"/>
    </row>
    <row r="7407" spans="6:7">
      <c r="F7407" s="23"/>
      <c r="G7407" s="23"/>
    </row>
    <row r="7408" spans="6:7">
      <c r="F7408" s="23"/>
      <c r="G7408" s="23"/>
    </row>
    <row r="7409" spans="6:7">
      <c r="F7409" s="23"/>
      <c r="G7409" s="23"/>
    </row>
    <row r="7410" spans="6:7">
      <c r="F7410" s="23"/>
      <c r="G7410" s="23"/>
    </row>
    <row r="7411" spans="6:7">
      <c r="F7411" s="23"/>
      <c r="G7411" s="23"/>
    </row>
    <row r="7412" spans="6:7">
      <c r="F7412" s="23"/>
      <c r="G7412" s="23"/>
    </row>
    <row r="7413" spans="6:7">
      <c r="F7413" s="23"/>
      <c r="G7413" s="23"/>
    </row>
    <row r="7414" spans="6:7">
      <c r="F7414" s="23"/>
      <c r="G7414" s="23"/>
    </row>
    <row r="7415" spans="6:7">
      <c r="F7415" s="23"/>
      <c r="G7415" s="23"/>
    </row>
    <row r="7416" spans="6:7">
      <c r="F7416" s="23"/>
      <c r="G7416" s="23"/>
    </row>
    <row r="7417" spans="6:7">
      <c r="F7417" s="23"/>
      <c r="G7417" s="23"/>
    </row>
    <row r="7418" spans="6:7">
      <c r="F7418" s="23"/>
      <c r="G7418" s="23"/>
    </row>
    <row r="7419" spans="6:7">
      <c r="F7419" s="23"/>
      <c r="G7419" s="23"/>
    </row>
    <row r="7420" spans="6:7">
      <c r="F7420" s="23"/>
      <c r="G7420" s="23"/>
    </row>
    <row r="7421" spans="6:7">
      <c r="F7421" s="23"/>
      <c r="G7421" s="23"/>
    </row>
    <row r="7422" spans="6:7">
      <c r="F7422" s="23"/>
      <c r="G7422" s="23"/>
    </row>
    <row r="7423" spans="6:7">
      <c r="F7423" s="23"/>
      <c r="G7423" s="23"/>
    </row>
    <row r="7424" spans="6:7">
      <c r="F7424" s="23"/>
      <c r="G7424" s="23"/>
    </row>
    <row r="7425" spans="6:7">
      <c r="F7425" s="23"/>
      <c r="G7425" s="23"/>
    </row>
    <row r="7426" spans="6:7">
      <c r="F7426" s="23"/>
      <c r="G7426" s="23"/>
    </row>
    <row r="7427" spans="6:7">
      <c r="F7427" s="23"/>
      <c r="G7427" s="23"/>
    </row>
    <row r="7428" spans="6:7">
      <c r="F7428" s="23"/>
      <c r="G7428" s="23"/>
    </row>
    <row r="7429" spans="6:7">
      <c r="F7429" s="23"/>
      <c r="G7429" s="23"/>
    </row>
    <row r="7430" spans="6:7">
      <c r="F7430" s="23"/>
      <c r="G7430" s="23"/>
    </row>
    <row r="7431" spans="6:7">
      <c r="F7431" s="23"/>
      <c r="G7431" s="23"/>
    </row>
    <row r="7432" spans="6:7">
      <c r="F7432" s="23"/>
      <c r="G7432" s="23"/>
    </row>
    <row r="7433" spans="6:7">
      <c r="F7433" s="23"/>
      <c r="G7433" s="23"/>
    </row>
    <row r="7434" spans="6:7">
      <c r="F7434" s="23"/>
      <c r="G7434" s="23"/>
    </row>
    <row r="7435" spans="6:7">
      <c r="F7435" s="23"/>
      <c r="G7435" s="23"/>
    </row>
    <row r="7436" spans="6:7">
      <c r="F7436" s="23"/>
      <c r="G7436" s="23"/>
    </row>
    <row r="7437" spans="6:7">
      <c r="F7437" s="23"/>
      <c r="G7437" s="23"/>
    </row>
    <row r="7438" spans="6:7">
      <c r="F7438" s="23"/>
      <c r="G7438" s="23"/>
    </row>
    <row r="7439" spans="6:7">
      <c r="F7439" s="23"/>
      <c r="G7439" s="23"/>
    </row>
    <row r="7440" spans="6:7">
      <c r="F7440" s="23"/>
      <c r="G7440" s="23"/>
    </row>
    <row r="7441" spans="6:7">
      <c r="F7441" s="23"/>
      <c r="G7441" s="23"/>
    </row>
    <row r="7442" spans="6:7">
      <c r="F7442" s="23"/>
      <c r="G7442" s="23"/>
    </row>
    <row r="7443" spans="6:7">
      <c r="F7443" s="23"/>
      <c r="G7443" s="23"/>
    </row>
    <row r="7444" spans="6:7">
      <c r="F7444" s="23"/>
      <c r="G7444" s="23"/>
    </row>
    <row r="7445" spans="6:7">
      <c r="F7445" s="23"/>
      <c r="G7445" s="23"/>
    </row>
    <row r="7446" spans="6:7">
      <c r="F7446" s="23"/>
      <c r="G7446" s="23"/>
    </row>
    <row r="7447" spans="6:7">
      <c r="F7447" s="23"/>
      <c r="G7447" s="23"/>
    </row>
    <row r="7448" spans="6:7">
      <c r="F7448" s="23"/>
      <c r="G7448" s="23"/>
    </row>
    <row r="7449" spans="6:7">
      <c r="F7449" s="23"/>
      <c r="G7449" s="23"/>
    </row>
    <row r="7450" spans="6:7">
      <c r="F7450" s="23"/>
      <c r="G7450" s="23"/>
    </row>
    <row r="7451" spans="6:7">
      <c r="F7451" s="23"/>
      <c r="G7451" s="23"/>
    </row>
    <row r="7452" spans="6:7">
      <c r="F7452" s="23"/>
      <c r="G7452" s="23"/>
    </row>
    <row r="7453" spans="6:7">
      <c r="F7453" s="23"/>
      <c r="G7453" s="23"/>
    </row>
    <row r="7454" spans="6:7">
      <c r="F7454" s="23"/>
      <c r="G7454" s="23"/>
    </row>
    <row r="7455" spans="6:7">
      <c r="F7455" s="23"/>
      <c r="G7455" s="23"/>
    </row>
    <row r="7456" spans="6:7">
      <c r="F7456" s="23"/>
      <c r="G7456" s="23"/>
    </row>
    <row r="7457" spans="6:7">
      <c r="F7457" s="23"/>
      <c r="G7457" s="23"/>
    </row>
    <row r="7458" spans="6:7">
      <c r="F7458" s="23"/>
      <c r="G7458" s="23"/>
    </row>
    <row r="7459" spans="6:7">
      <c r="F7459" s="23"/>
      <c r="G7459" s="23"/>
    </row>
    <row r="7460" spans="6:7">
      <c r="F7460" s="23"/>
      <c r="G7460" s="23"/>
    </row>
    <row r="7461" spans="6:7">
      <c r="F7461" s="23"/>
      <c r="G7461" s="23"/>
    </row>
    <row r="7462" spans="6:7">
      <c r="F7462" s="23"/>
      <c r="G7462" s="23"/>
    </row>
    <row r="7463" spans="6:7">
      <c r="F7463" s="23"/>
      <c r="G7463" s="23"/>
    </row>
    <row r="7464" spans="6:7">
      <c r="F7464" s="23"/>
      <c r="G7464" s="23"/>
    </row>
    <row r="7465" spans="6:7">
      <c r="F7465" s="23"/>
      <c r="G7465" s="23"/>
    </row>
    <row r="7466" spans="6:7">
      <c r="F7466" s="23"/>
      <c r="G7466" s="23"/>
    </row>
    <row r="7467" spans="6:7">
      <c r="F7467" s="23"/>
      <c r="G7467" s="23"/>
    </row>
    <row r="7468" spans="6:7">
      <c r="F7468" s="23"/>
      <c r="G7468" s="23"/>
    </row>
    <row r="7469" spans="6:7">
      <c r="F7469" s="23"/>
      <c r="G7469" s="23"/>
    </row>
    <row r="7470" spans="6:7">
      <c r="F7470" s="23"/>
      <c r="G7470" s="23"/>
    </row>
    <row r="7471" spans="6:7">
      <c r="F7471" s="23"/>
      <c r="G7471" s="23"/>
    </row>
    <row r="7472" spans="6:7">
      <c r="F7472" s="23"/>
      <c r="G7472" s="23"/>
    </row>
    <row r="7473" spans="6:7">
      <c r="F7473" s="23"/>
      <c r="G7473" s="23"/>
    </row>
    <row r="7474" spans="6:7">
      <c r="F7474" s="23"/>
      <c r="G7474" s="23"/>
    </row>
    <row r="7475" spans="6:7">
      <c r="F7475" s="23"/>
      <c r="G7475" s="23"/>
    </row>
    <row r="7476" spans="6:7">
      <c r="F7476" s="23"/>
      <c r="G7476" s="23"/>
    </row>
    <row r="7477" spans="6:7">
      <c r="F7477" s="23"/>
      <c r="G7477" s="23"/>
    </row>
    <row r="7478" spans="6:7">
      <c r="F7478" s="23"/>
      <c r="G7478" s="23"/>
    </row>
    <row r="7479" spans="6:7">
      <c r="F7479" s="23"/>
      <c r="G7479" s="23"/>
    </row>
    <row r="7480" spans="6:7">
      <c r="F7480" s="23"/>
      <c r="G7480" s="23"/>
    </row>
    <row r="7481" spans="6:7">
      <c r="F7481" s="23"/>
      <c r="G7481" s="23"/>
    </row>
    <row r="7482" spans="6:7">
      <c r="F7482" s="23"/>
      <c r="G7482" s="23"/>
    </row>
    <row r="7483" spans="6:7">
      <c r="F7483" s="23"/>
      <c r="G7483" s="23"/>
    </row>
    <row r="7484" spans="6:7">
      <c r="F7484" s="23"/>
      <c r="G7484" s="23"/>
    </row>
    <row r="7485" spans="6:7">
      <c r="F7485" s="23"/>
      <c r="G7485" s="23"/>
    </row>
    <row r="7486" spans="6:7">
      <c r="F7486" s="23"/>
      <c r="G7486" s="23"/>
    </row>
    <row r="7487" spans="6:7">
      <c r="F7487" s="23"/>
      <c r="G7487" s="23"/>
    </row>
    <row r="7488" spans="6:7">
      <c r="F7488" s="23"/>
      <c r="G7488" s="23"/>
    </row>
    <row r="7489" spans="6:7">
      <c r="F7489" s="23"/>
      <c r="G7489" s="23"/>
    </row>
    <row r="7490" spans="6:7">
      <c r="F7490" s="23"/>
      <c r="G7490" s="23"/>
    </row>
    <row r="7491" spans="6:7">
      <c r="F7491" s="23"/>
      <c r="G7491" s="23"/>
    </row>
    <row r="7492" spans="6:7">
      <c r="F7492" s="23"/>
      <c r="G7492" s="23"/>
    </row>
    <row r="7493" spans="6:7">
      <c r="F7493" s="23"/>
      <c r="G7493" s="23"/>
    </row>
    <row r="7494" spans="6:7">
      <c r="F7494" s="23"/>
      <c r="G7494" s="23"/>
    </row>
    <row r="7495" spans="6:7">
      <c r="F7495" s="23"/>
      <c r="G7495" s="23"/>
    </row>
    <row r="7496" spans="6:7">
      <c r="F7496" s="23"/>
      <c r="G7496" s="23"/>
    </row>
    <row r="7497" spans="6:7">
      <c r="F7497" s="23"/>
      <c r="G7497" s="23"/>
    </row>
    <row r="7498" spans="6:7">
      <c r="F7498" s="23"/>
      <c r="G7498" s="23"/>
    </row>
    <row r="7499" spans="6:7">
      <c r="F7499" s="23"/>
      <c r="G7499" s="23"/>
    </row>
    <row r="7500" spans="6:7">
      <c r="F7500" s="23"/>
      <c r="G7500" s="23"/>
    </row>
    <row r="7501" spans="6:7">
      <c r="F7501" s="23"/>
      <c r="G7501" s="23"/>
    </row>
    <row r="7502" spans="6:7">
      <c r="F7502" s="23"/>
      <c r="G7502" s="23"/>
    </row>
    <row r="7503" spans="6:7">
      <c r="F7503" s="23"/>
      <c r="G7503" s="23"/>
    </row>
    <row r="7504" spans="6:7">
      <c r="F7504" s="23"/>
      <c r="G7504" s="23"/>
    </row>
    <row r="7505" spans="6:7">
      <c r="F7505" s="23"/>
      <c r="G7505" s="23"/>
    </row>
    <row r="7506" spans="6:7">
      <c r="F7506" s="23"/>
      <c r="G7506" s="23"/>
    </row>
    <row r="7507" spans="6:7">
      <c r="F7507" s="23"/>
      <c r="G7507" s="23"/>
    </row>
    <row r="7508" spans="6:7">
      <c r="F7508" s="23"/>
      <c r="G7508" s="23"/>
    </row>
    <row r="7509" spans="6:7">
      <c r="F7509" s="23"/>
      <c r="G7509" s="23"/>
    </row>
    <row r="7510" spans="6:7">
      <c r="F7510" s="23"/>
      <c r="G7510" s="23"/>
    </row>
    <row r="7511" spans="6:7">
      <c r="F7511" s="23"/>
      <c r="G7511" s="23"/>
    </row>
    <row r="7512" spans="6:7">
      <c r="F7512" s="23"/>
      <c r="G7512" s="23"/>
    </row>
    <row r="7513" spans="6:7">
      <c r="F7513" s="23"/>
      <c r="G7513" s="23"/>
    </row>
    <row r="7514" spans="6:7">
      <c r="F7514" s="23"/>
      <c r="G7514" s="23"/>
    </row>
    <row r="7515" spans="6:7">
      <c r="F7515" s="23"/>
      <c r="G7515" s="23"/>
    </row>
    <row r="7516" spans="6:7">
      <c r="F7516" s="23"/>
      <c r="G7516" s="23"/>
    </row>
    <row r="7517" spans="6:7">
      <c r="F7517" s="23"/>
      <c r="G7517" s="23"/>
    </row>
    <row r="7518" spans="6:7">
      <c r="F7518" s="23"/>
      <c r="G7518" s="23"/>
    </row>
    <row r="7519" spans="6:7">
      <c r="F7519" s="23"/>
      <c r="G7519" s="23"/>
    </row>
    <row r="7520" spans="6:7">
      <c r="F7520" s="23"/>
      <c r="G7520" s="23"/>
    </row>
    <row r="7521" spans="6:7">
      <c r="F7521" s="23"/>
      <c r="G7521" s="23"/>
    </row>
    <row r="7522" spans="6:7">
      <c r="F7522" s="23"/>
      <c r="G7522" s="23"/>
    </row>
    <row r="7523" spans="6:7">
      <c r="F7523" s="23"/>
      <c r="G7523" s="23"/>
    </row>
    <row r="7524" spans="6:7">
      <c r="F7524" s="23"/>
      <c r="G7524" s="23"/>
    </row>
    <row r="7525" spans="6:7">
      <c r="F7525" s="23"/>
      <c r="G7525" s="23"/>
    </row>
    <row r="7526" spans="6:7">
      <c r="F7526" s="23"/>
      <c r="G7526" s="23"/>
    </row>
    <row r="7527" spans="6:7">
      <c r="F7527" s="23"/>
      <c r="G7527" s="23"/>
    </row>
    <row r="7528" spans="6:7">
      <c r="F7528" s="23"/>
      <c r="G7528" s="23"/>
    </row>
    <row r="7529" spans="6:7">
      <c r="F7529" s="23"/>
      <c r="G7529" s="23"/>
    </row>
    <row r="7530" spans="6:7">
      <c r="F7530" s="23"/>
      <c r="G7530" s="23"/>
    </row>
    <row r="7531" spans="6:7">
      <c r="F7531" s="23"/>
      <c r="G7531" s="23"/>
    </row>
    <row r="7532" spans="6:7">
      <c r="F7532" s="23"/>
      <c r="G7532" s="23"/>
    </row>
    <row r="7533" spans="6:7">
      <c r="F7533" s="23"/>
      <c r="G7533" s="23"/>
    </row>
    <row r="7534" spans="6:7">
      <c r="F7534" s="23"/>
      <c r="G7534" s="23"/>
    </row>
    <row r="7535" spans="6:7">
      <c r="F7535" s="23"/>
      <c r="G7535" s="23"/>
    </row>
    <row r="7536" spans="6:7">
      <c r="F7536" s="23"/>
      <c r="G7536" s="23"/>
    </row>
    <row r="7537" spans="6:7">
      <c r="F7537" s="23"/>
      <c r="G7537" s="23"/>
    </row>
    <row r="7538" spans="6:7">
      <c r="F7538" s="23"/>
      <c r="G7538" s="23"/>
    </row>
    <row r="7539" spans="6:7">
      <c r="F7539" s="23"/>
      <c r="G7539" s="23"/>
    </row>
    <row r="7540" spans="6:7">
      <c r="F7540" s="23"/>
      <c r="G7540" s="23"/>
    </row>
    <row r="7541" spans="6:7">
      <c r="F7541" s="23"/>
      <c r="G7541" s="23"/>
    </row>
    <row r="7542" spans="6:7">
      <c r="F7542" s="23"/>
      <c r="G7542" s="23"/>
    </row>
    <row r="7543" spans="6:7">
      <c r="F7543" s="23"/>
      <c r="G7543" s="23"/>
    </row>
    <row r="7544" spans="6:7">
      <c r="F7544" s="23"/>
      <c r="G7544" s="23"/>
    </row>
    <row r="7545" spans="6:7">
      <c r="F7545" s="23"/>
      <c r="G7545" s="23"/>
    </row>
    <row r="7546" spans="6:7">
      <c r="F7546" s="23"/>
      <c r="G7546" s="23"/>
    </row>
    <row r="7547" spans="6:7">
      <c r="F7547" s="23"/>
      <c r="G7547" s="23"/>
    </row>
    <row r="7548" spans="6:7">
      <c r="F7548" s="23"/>
      <c r="G7548" s="23"/>
    </row>
    <row r="7549" spans="6:7">
      <c r="F7549" s="23"/>
      <c r="G7549" s="23"/>
    </row>
    <row r="7550" spans="6:7">
      <c r="F7550" s="23"/>
      <c r="G7550" s="23"/>
    </row>
    <row r="7551" spans="6:7">
      <c r="F7551" s="23"/>
      <c r="G7551" s="23"/>
    </row>
    <row r="7552" spans="6:7">
      <c r="F7552" s="23"/>
      <c r="G7552" s="23"/>
    </row>
    <row r="7553" spans="6:7">
      <c r="F7553" s="23"/>
      <c r="G7553" s="23"/>
    </row>
    <row r="7554" spans="6:7">
      <c r="F7554" s="23"/>
      <c r="G7554" s="23"/>
    </row>
    <row r="7555" spans="6:7">
      <c r="F7555" s="23"/>
      <c r="G7555" s="23"/>
    </row>
    <row r="7556" spans="6:7">
      <c r="F7556" s="23"/>
      <c r="G7556" s="23"/>
    </row>
    <row r="7557" spans="6:7">
      <c r="F7557" s="23"/>
      <c r="G7557" s="23"/>
    </row>
    <row r="7558" spans="6:7">
      <c r="F7558" s="23"/>
      <c r="G7558" s="23"/>
    </row>
    <row r="7559" spans="6:7">
      <c r="F7559" s="23"/>
      <c r="G7559" s="23"/>
    </row>
    <row r="7560" spans="6:7">
      <c r="F7560" s="23"/>
      <c r="G7560" s="23"/>
    </row>
    <row r="7561" spans="6:7">
      <c r="F7561" s="23"/>
      <c r="G7561" s="23"/>
    </row>
    <row r="7562" spans="6:7">
      <c r="F7562" s="23"/>
      <c r="G7562" s="23"/>
    </row>
    <row r="7563" spans="6:7">
      <c r="F7563" s="23"/>
      <c r="G7563" s="23"/>
    </row>
    <row r="7564" spans="6:7">
      <c r="F7564" s="23"/>
      <c r="G7564" s="23"/>
    </row>
    <row r="7565" spans="6:7">
      <c r="F7565" s="23"/>
      <c r="G7565" s="23"/>
    </row>
    <row r="7566" spans="6:7">
      <c r="F7566" s="23"/>
      <c r="G7566" s="23"/>
    </row>
    <row r="7567" spans="6:7">
      <c r="F7567" s="23"/>
      <c r="G7567" s="23"/>
    </row>
    <row r="7568" spans="6:7">
      <c r="F7568" s="23"/>
      <c r="G7568" s="23"/>
    </row>
    <row r="7569" spans="6:7">
      <c r="F7569" s="23"/>
      <c r="G7569" s="23"/>
    </row>
    <row r="7570" spans="6:7">
      <c r="F7570" s="23"/>
      <c r="G7570" s="23"/>
    </row>
    <row r="7571" spans="6:7">
      <c r="F7571" s="23"/>
      <c r="G7571" s="23"/>
    </row>
    <row r="7572" spans="6:7">
      <c r="F7572" s="23"/>
      <c r="G7572" s="23"/>
    </row>
    <row r="7573" spans="6:7">
      <c r="F7573" s="23"/>
      <c r="G7573" s="23"/>
    </row>
    <row r="7574" spans="6:7">
      <c r="F7574" s="23"/>
      <c r="G7574" s="23"/>
    </row>
    <row r="7575" spans="6:7">
      <c r="F7575" s="23"/>
      <c r="G7575" s="23"/>
    </row>
    <row r="7576" spans="6:7">
      <c r="F7576" s="23"/>
      <c r="G7576" s="23"/>
    </row>
    <row r="7577" spans="6:7">
      <c r="F7577" s="23"/>
      <c r="G7577" s="23"/>
    </row>
    <row r="7578" spans="6:7">
      <c r="F7578" s="23"/>
      <c r="G7578" s="23"/>
    </row>
    <row r="7579" spans="6:7">
      <c r="F7579" s="23"/>
      <c r="G7579" s="23"/>
    </row>
    <row r="7580" spans="6:7">
      <c r="F7580" s="23"/>
      <c r="G7580" s="23"/>
    </row>
    <row r="7581" spans="6:7">
      <c r="F7581" s="23"/>
      <c r="G7581" s="23"/>
    </row>
    <row r="7582" spans="6:7">
      <c r="F7582" s="23"/>
      <c r="G7582" s="23"/>
    </row>
    <row r="7583" spans="6:7">
      <c r="F7583" s="23"/>
      <c r="G7583" s="23"/>
    </row>
    <row r="7584" spans="6:7">
      <c r="F7584" s="23"/>
      <c r="G7584" s="23"/>
    </row>
    <row r="7585" spans="6:7">
      <c r="F7585" s="23"/>
      <c r="G7585" s="23"/>
    </row>
    <row r="7586" spans="6:7">
      <c r="F7586" s="23"/>
      <c r="G7586" s="23"/>
    </row>
    <row r="7587" spans="6:7">
      <c r="F7587" s="23"/>
      <c r="G7587" s="23"/>
    </row>
    <row r="7588" spans="6:7">
      <c r="F7588" s="23"/>
      <c r="G7588" s="23"/>
    </row>
    <row r="7589" spans="6:7">
      <c r="F7589" s="23"/>
      <c r="G7589" s="23"/>
    </row>
    <row r="7590" spans="6:7">
      <c r="F7590" s="23"/>
      <c r="G7590" s="23"/>
    </row>
    <row r="7591" spans="6:7">
      <c r="F7591" s="23"/>
      <c r="G7591" s="23"/>
    </row>
    <row r="7592" spans="6:7">
      <c r="F7592" s="23"/>
      <c r="G7592" s="23"/>
    </row>
    <row r="7593" spans="6:7">
      <c r="F7593" s="23"/>
      <c r="G7593" s="23"/>
    </row>
    <row r="7594" spans="6:7">
      <c r="F7594" s="23"/>
      <c r="G7594" s="23"/>
    </row>
    <row r="7595" spans="6:7">
      <c r="F7595" s="23"/>
      <c r="G7595" s="23"/>
    </row>
    <row r="7596" spans="6:7">
      <c r="F7596" s="23"/>
      <c r="G7596" s="23"/>
    </row>
    <row r="7597" spans="6:7">
      <c r="F7597" s="23"/>
      <c r="G7597" s="23"/>
    </row>
    <row r="7598" spans="6:7">
      <c r="F7598" s="23"/>
      <c r="G7598" s="23"/>
    </row>
    <row r="7599" spans="6:7">
      <c r="F7599" s="23"/>
      <c r="G7599" s="23"/>
    </row>
    <row r="7600" spans="6:7">
      <c r="F7600" s="23"/>
      <c r="G7600" s="23"/>
    </row>
    <row r="7601" spans="6:7">
      <c r="F7601" s="23"/>
      <c r="G7601" s="23"/>
    </row>
    <row r="7602" spans="6:7">
      <c r="F7602" s="23"/>
      <c r="G7602" s="23"/>
    </row>
    <row r="7603" spans="6:7">
      <c r="F7603" s="23"/>
      <c r="G7603" s="23"/>
    </row>
    <row r="7604" spans="6:7">
      <c r="F7604" s="23"/>
      <c r="G7604" s="23"/>
    </row>
    <row r="7605" spans="6:7">
      <c r="F7605" s="23"/>
      <c r="G7605" s="23"/>
    </row>
    <row r="7606" spans="6:7">
      <c r="F7606" s="23"/>
      <c r="G7606" s="23"/>
    </row>
    <row r="7607" spans="6:7">
      <c r="F7607" s="23"/>
      <c r="G7607" s="23"/>
    </row>
    <row r="7608" spans="6:7">
      <c r="F7608" s="23"/>
      <c r="G7608" s="23"/>
    </row>
    <row r="7609" spans="6:7">
      <c r="F7609" s="23"/>
      <c r="G7609" s="23"/>
    </row>
    <row r="7610" spans="6:7">
      <c r="F7610" s="23"/>
      <c r="G7610" s="23"/>
    </row>
    <row r="7611" spans="6:7">
      <c r="F7611" s="23"/>
      <c r="G7611" s="23"/>
    </row>
    <row r="7612" spans="6:7">
      <c r="F7612" s="23"/>
      <c r="G7612" s="23"/>
    </row>
    <row r="7613" spans="6:7">
      <c r="F7613" s="23"/>
      <c r="G7613" s="23"/>
    </row>
    <row r="7614" spans="6:7">
      <c r="F7614" s="23"/>
      <c r="G7614" s="23"/>
    </row>
    <row r="7615" spans="6:7">
      <c r="F7615" s="23"/>
      <c r="G7615" s="23"/>
    </row>
    <row r="7616" spans="6:7">
      <c r="F7616" s="23"/>
      <c r="G7616" s="23"/>
    </row>
    <row r="7617" spans="6:7">
      <c r="F7617" s="23"/>
      <c r="G7617" s="23"/>
    </row>
    <row r="7618" spans="6:7">
      <c r="F7618" s="23"/>
      <c r="G7618" s="23"/>
    </row>
    <row r="7619" spans="6:7">
      <c r="F7619" s="23"/>
      <c r="G7619" s="23"/>
    </row>
    <row r="7620" spans="6:7">
      <c r="F7620" s="23"/>
      <c r="G7620" s="23"/>
    </row>
    <row r="7621" spans="6:7">
      <c r="F7621" s="23"/>
      <c r="G7621" s="23"/>
    </row>
    <row r="7622" spans="6:7">
      <c r="F7622" s="23"/>
      <c r="G7622" s="23"/>
    </row>
    <row r="7623" spans="6:7">
      <c r="F7623" s="23"/>
      <c r="G7623" s="23"/>
    </row>
    <row r="7624" spans="6:7">
      <c r="F7624" s="23"/>
      <c r="G7624" s="23"/>
    </row>
    <row r="7625" spans="6:7">
      <c r="F7625" s="23"/>
      <c r="G7625" s="23"/>
    </row>
    <row r="7626" spans="6:7">
      <c r="F7626" s="23"/>
      <c r="G7626" s="23"/>
    </row>
    <row r="7627" spans="6:7">
      <c r="F7627" s="23"/>
      <c r="G7627" s="23"/>
    </row>
    <row r="7628" spans="6:7">
      <c r="F7628" s="23"/>
      <c r="G7628" s="23"/>
    </row>
    <row r="7629" spans="6:7">
      <c r="F7629" s="23"/>
      <c r="G7629" s="23"/>
    </row>
    <row r="7630" spans="6:7">
      <c r="F7630" s="23"/>
      <c r="G7630" s="23"/>
    </row>
    <row r="7631" spans="6:7">
      <c r="F7631" s="23"/>
      <c r="G7631" s="23"/>
    </row>
    <row r="7632" spans="6:7">
      <c r="F7632" s="23"/>
      <c r="G7632" s="23"/>
    </row>
    <row r="7633" spans="6:7">
      <c r="F7633" s="23"/>
      <c r="G7633" s="23"/>
    </row>
    <row r="7634" spans="6:7">
      <c r="F7634" s="23"/>
      <c r="G7634" s="23"/>
    </row>
    <row r="7635" spans="6:7">
      <c r="F7635" s="23"/>
      <c r="G7635" s="23"/>
    </row>
    <row r="7636" spans="6:7">
      <c r="F7636" s="23"/>
      <c r="G7636" s="23"/>
    </row>
    <row r="7637" spans="6:7">
      <c r="F7637" s="23"/>
      <c r="G7637" s="23"/>
    </row>
    <row r="7638" spans="6:7">
      <c r="F7638" s="23"/>
      <c r="G7638" s="23"/>
    </row>
    <row r="7639" spans="6:7">
      <c r="F7639" s="23"/>
      <c r="G7639" s="23"/>
    </row>
    <row r="7640" spans="6:7">
      <c r="F7640" s="23"/>
      <c r="G7640" s="23"/>
    </row>
    <row r="7641" spans="6:7">
      <c r="F7641" s="23"/>
      <c r="G7641" s="23"/>
    </row>
    <row r="7642" spans="6:7">
      <c r="F7642" s="23"/>
      <c r="G7642" s="23"/>
    </row>
    <row r="7643" spans="6:7">
      <c r="F7643" s="23"/>
      <c r="G7643" s="23"/>
    </row>
    <row r="7644" spans="6:7">
      <c r="F7644" s="23"/>
      <c r="G7644" s="23"/>
    </row>
    <row r="7645" spans="6:7">
      <c r="F7645" s="23"/>
      <c r="G7645" s="23"/>
    </row>
    <row r="7646" spans="6:7">
      <c r="F7646" s="23"/>
      <c r="G7646" s="23"/>
    </row>
    <row r="7647" spans="6:7">
      <c r="F7647" s="23"/>
      <c r="G7647" s="23"/>
    </row>
    <row r="7648" spans="6:7">
      <c r="F7648" s="23"/>
      <c r="G7648" s="23"/>
    </row>
    <row r="7649" spans="6:7">
      <c r="F7649" s="23"/>
      <c r="G7649" s="23"/>
    </row>
    <row r="7650" spans="6:7">
      <c r="F7650" s="23"/>
      <c r="G7650" s="23"/>
    </row>
    <row r="7651" spans="6:7">
      <c r="F7651" s="23"/>
      <c r="G7651" s="23"/>
    </row>
    <row r="7652" spans="6:7">
      <c r="F7652" s="23"/>
      <c r="G7652" s="23"/>
    </row>
    <row r="7653" spans="6:7">
      <c r="F7653" s="23"/>
      <c r="G7653" s="23"/>
    </row>
    <row r="7654" spans="6:7">
      <c r="F7654" s="23"/>
      <c r="G7654" s="23"/>
    </row>
    <row r="7655" spans="6:7">
      <c r="F7655" s="23"/>
      <c r="G7655" s="23"/>
    </row>
    <row r="7656" spans="6:7">
      <c r="F7656" s="23"/>
      <c r="G7656" s="23"/>
    </row>
    <row r="7657" spans="6:7">
      <c r="F7657" s="23"/>
      <c r="G7657" s="23"/>
    </row>
    <row r="7658" spans="6:7">
      <c r="F7658" s="23"/>
      <c r="G7658" s="23"/>
    </row>
    <row r="7659" spans="6:7">
      <c r="F7659" s="23"/>
      <c r="G7659" s="23"/>
    </row>
    <row r="7660" spans="6:7">
      <c r="F7660" s="23"/>
      <c r="G7660" s="23"/>
    </row>
    <row r="7661" spans="6:7">
      <c r="F7661" s="23"/>
      <c r="G7661" s="23"/>
    </row>
    <row r="7662" spans="6:7">
      <c r="F7662" s="23"/>
      <c r="G7662" s="23"/>
    </row>
    <row r="7663" spans="6:7">
      <c r="F7663" s="23"/>
      <c r="G7663" s="23"/>
    </row>
    <row r="7664" spans="6:7">
      <c r="F7664" s="23"/>
      <c r="G7664" s="23"/>
    </row>
    <row r="7665" spans="6:7">
      <c r="F7665" s="23"/>
      <c r="G7665" s="23"/>
    </row>
    <row r="7666" spans="6:7">
      <c r="F7666" s="23"/>
      <c r="G7666" s="23"/>
    </row>
    <row r="7667" spans="6:7">
      <c r="F7667" s="23"/>
      <c r="G7667" s="23"/>
    </row>
    <row r="7668" spans="6:7">
      <c r="F7668" s="23"/>
      <c r="G7668" s="23"/>
    </row>
    <row r="7669" spans="6:7">
      <c r="F7669" s="23"/>
      <c r="G7669" s="23"/>
    </row>
    <row r="7670" spans="6:7">
      <c r="F7670" s="23"/>
      <c r="G7670" s="23"/>
    </row>
    <row r="7671" spans="6:7">
      <c r="F7671" s="23"/>
      <c r="G7671" s="23"/>
    </row>
    <row r="7672" spans="6:7">
      <c r="F7672" s="23"/>
      <c r="G7672" s="23"/>
    </row>
    <row r="7673" spans="6:7">
      <c r="F7673" s="23"/>
      <c r="G7673" s="23"/>
    </row>
    <row r="7674" spans="6:7">
      <c r="F7674" s="23"/>
      <c r="G7674" s="23"/>
    </row>
    <row r="7675" spans="6:7">
      <c r="F7675" s="23"/>
      <c r="G7675" s="23"/>
    </row>
    <row r="7676" spans="6:7">
      <c r="F7676" s="23"/>
      <c r="G7676" s="23"/>
    </row>
    <row r="7677" spans="6:7">
      <c r="F7677" s="23"/>
      <c r="G7677" s="23"/>
    </row>
    <row r="7678" spans="6:7">
      <c r="F7678" s="23"/>
      <c r="G7678" s="23"/>
    </row>
    <row r="7679" spans="6:7">
      <c r="F7679" s="23"/>
      <c r="G7679" s="23"/>
    </row>
    <row r="7680" spans="6:7">
      <c r="F7680" s="23"/>
      <c r="G7680" s="23"/>
    </row>
    <row r="7681" spans="6:7">
      <c r="F7681" s="23"/>
      <c r="G7681" s="23"/>
    </row>
    <row r="7682" spans="6:7">
      <c r="F7682" s="23"/>
      <c r="G7682" s="23"/>
    </row>
    <row r="7683" spans="6:7">
      <c r="F7683" s="23"/>
      <c r="G7683" s="23"/>
    </row>
    <row r="7684" spans="6:7">
      <c r="F7684" s="23"/>
      <c r="G7684" s="23"/>
    </row>
    <row r="7685" spans="6:7">
      <c r="F7685" s="23"/>
      <c r="G7685" s="23"/>
    </row>
    <row r="7686" spans="6:7">
      <c r="F7686" s="23"/>
      <c r="G7686" s="23"/>
    </row>
    <row r="7687" spans="6:7">
      <c r="F7687" s="23"/>
      <c r="G7687" s="23"/>
    </row>
    <row r="7688" spans="6:7">
      <c r="F7688" s="23"/>
      <c r="G7688" s="23"/>
    </row>
    <row r="7689" spans="6:7">
      <c r="F7689" s="23"/>
      <c r="G7689" s="23"/>
    </row>
    <row r="7690" spans="6:7">
      <c r="F7690" s="23"/>
      <c r="G7690" s="23"/>
    </row>
    <row r="7691" spans="6:7">
      <c r="F7691" s="23"/>
      <c r="G7691" s="23"/>
    </row>
    <row r="7692" spans="6:7">
      <c r="F7692" s="23"/>
      <c r="G7692" s="23"/>
    </row>
    <row r="7693" spans="6:7">
      <c r="F7693" s="23"/>
      <c r="G7693" s="23"/>
    </row>
    <row r="7694" spans="6:7">
      <c r="F7694" s="23"/>
      <c r="G7694" s="23"/>
    </row>
    <row r="7695" spans="6:7">
      <c r="F7695" s="23"/>
      <c r="G7695" s="23"/>
    </row>
    <row r="7696" spans="6:7">
      <c r="F7696" s="23"/>
      <c r="G7696" s="23"/>
    </row>
    <row r="7697" spans="6:7">
      <c r="F7697" s="23"/>
      <c r="G7697" s="23"/>
    </row>
    <row r="7698" spans="6:7">
      <c r="F7698" s="23"/>
      <c r="G7698" s="23"/>
    </row>
    <row r="7699" spans="6:7">
      <c r="F7699" s="23"/>
      <c r="G7699" s="23"/>
    </row>
    <row r="7700" spans="6:7">
      <c r="F7700" s="23"/>
      <c r="G7700" s="23"/>
    </row>
    <row r="7701" spans="6:7">
      <c r="F7701" s="23"/>
      <c r="G7701" s="23"/>
    </row>
    <row r="7702" spans="6:7">
      <c r="F7702" s="23"/>
      <c r="G7702" s="23"/>
    </row>
    <row r="7703" spans="6:7">
      <c r="F7703" s="23"/>
      <c r="G7703" s="23"/>
    </row>
    <row r="7704" spans="6:7">
      <c r="F7704" s="23"/>
      <c r="G7704" s="23"/>
    </row>
    <row r="7705" spans="6:7">
      <c r="F7705" s="23"/>
      <c r="G7705" s="23"/>
    </row>
    <row r="7706" spans="6:7">
      <c r="F7706" s="23"/>
      <c r="G7706" s="23"/>
    </row>
    <row r="7707" spans="6:7">
      <c r="F7707" s="23"/>
      <c r="G7707" s="23"/>
    </row>
    <row r="7708" spans="6:7">
      <c r="F7708" s="23"/>
      <c r="G7708" s="23"/>
    </row>
    <row r="7709" spans="6:7">
      <c r="F7709" s="23"/>
      <c r="G7709" s="23"/>
    </row>
    <row r="7710" spans="6:7">
      <c r="F7710" s="23"/>
      <c r="G7710" s="23"/>
    </row>
    <row r="7711" spans="6:7">
      <c r="F7711" s="23"/>
      <c r="G7711" s="23"/>
    </row>
    <row r="7712" spans="6:7">
      <c r="F7712" s="23"/>
      <c r="G7712" s="23"/>
    </row>
    <row r="7713" spans="6:7">
      <c r="F7713" s="23"/>
      <c r="G7713" s="23"/>
    </row>
    <row r="7714" spans="6:7">
      <c r="F7714" s="23"/>
      <c r="G7714" s="23"/>
    </row>
    <row r="7715" spans="6:7">
      <c r="F7715" s="23"/>
      <c r="G7715" s="23"/>
    </row>
    <row r="7716" spans="6:7">
      <c r="F7716" s="23"/>
      <c r="G7716" s="23"/>
    </row>
    <row r="7717" spans="6:7">
      <c r="F7717" s="23"/>
      <c r="G7717" s="23"/>
    </row>
    <row r="7718" spans="6:7">
      <c r="F7718" s="23"/>
      <c r="G7718" s="23"/>
    </row>
    <row r="7719" spans="6:7">
      <c r="F7719" s="23"/>
      <c r="G7719" s="23"/>
    </row>
    <row r="7720" spans="6:7">
      <c r="F7720" s="23"/>
      <c r="G7720" s="23"/>
    </row>
    <row r="7721" spans="6:7">
      <c r="F7721" s="23"/>
      <c r="G7721" s="23"/>
    </row>
    <row r="7722" spans="6:7">
      <c r="F7722" s="23"/>
      <c r="G7722" s="23"/>
    </row>
    <row r="7723" spans="6:7">
      <c r="F7723" s="23"/>
      <c r="G7723" s="23"/>
    </row>
    <row r="7724" spans="6:7">
      <c r="F7724" s="23"/>
      <c r="G7724" s="23"/>
    </row>
    <row r="7725" spans="6:7">
      <c r="F7725" s="23"/>
      <c r="G7725" s="23"/>
    </row>
    <row r="7726" spans="6:7">
      <c r="F7726" s="23"/>
      <c r="G7726" s="23"/>
    </row>
    <row r="7727" spans="6:7">
      <c r="F7727" s="23"/>
      <c r="G7727" s="23"/>
    </row>
    <row r="7728" spans="6:7">
      <c r="F7728" s="23"/>
      <c r="G7728" s="23"/>
    </row>
    <row r="7729" spans="6:7">
      <c r="F7729" s="23"/>
      <c r="G7729" s="23"/>
    </row>
    <row r="7730" spans="6:7">
      <c r="F7730" s="23"/>
      <c r="G7730" s="23"/>
    </row>
    <row r="7731" spans="6:7">
      <c r="F7731" s="23"/>
      <c r="G7731" s="23"/>
    </row>
    <row r="7732" spans="6:7">
      <c r="F7732" s="23"/>
      <c r="G7732" s="23"/>
    </row>
    <row r="7733" spans="6:7">
      <c r="F7733" s="23"/>
      <c r="G7733" s="23"/>
    </row>
    <row r="7734" spans="6:7">
      <c r="F7734" s="23"/>
      <c r="G7734" s="23"/>
    </row>
    <row r="7735" spans="6:7">
      <c r="F7735" s="23"/>
      <c r="G7735" s="23"/>
    </row>
    <row r="7736" spans="6:7">
      <c r="F7736" s="23"/>
      <c r="G7736" s="23"/>
    </row>
    <row r="7737" spans="6:7">
      <c r="F7737" s="23"/>
      <c r="G7737" s="23"/>
    </row>
    <row r="7738" spans="6:7">
      <c r="F7738" s="23"/>
      <c r="G7738" s="23"/>
    </row>
    <row r="7739" spans="6:7">
      <c r="F7739" s="23"/>
      <c r="G7739" s="23"/>
    </row>
    <row r="7740" spans="6:7">
      <c r="F7740" s="23"/>
      <c r="G7740" s="23"/>
    </row>
    <row r="7741" spans="6:7">
      <c r="F7741" s="23"/>
      <c r="G7741" s="23"/>
    </row>
    <row r="7742" spans="6:7">
      <c r="F7742" s="23"/>
      <c r="G7742" s="23"/>
    </row>
    <row r="7743" spans="6:7">
      <c r="F7743" s="23"/>
      <c r="G7743" s="23"/>
    </row>
    <row r="7744" spans="6:7">
      <c r="F7744" s="23"/>
      <c r="G7744" s="23"/>
    </row>
    <row r="7745" spans="6:7">
      <c r="F7745" s="23"/>
      <c r="G7745" s="23"/>
    </row>
    <row r="7746" spans="6:7">
      <c r="F7746" s="23"/>
      <c r="G7746" s="23"/>
    </row>
    <row r="7747" spans="6:7">
      <c r="F7747" s="23"/>
      <c r="G7747" s="23"/>
    </row>
    <row r="7748" spans="6:7">
      <c r="F7748" s="23"/>
      <c r="G7748" s="23"/>
    </row>
    <row r="7749" spans="6:7">
      <c r="F7749" s="23"/>
      <c r="G7749" s="23"/>
    </row>
    <row r="7750" spans="6:7">
      <c r="F7750" s="23"/>
      <c r="G7750" s="23"/>
    </row>
    <row r="7751" spans="6:7">
      <c r="F7751" s="23"/>
      <c r="G7751" s="23"/>
    </row>
    <row r="7752" spans="6:7">
      <c r="F7752" s="23"/>
      <c r="G7752" s="23"/>
    </row>
    <row r="7753" spans="6:7">
      <c r="F7753" s="23"/>
      <c r="G7753" s="23"/>
    </row>
    <row r="7754" spans="6:7">
      <c r="F7754" s="23"/>
      <c r="G7754" s="23"/>
    </row>
    <row r="7755" spans="6:7">
      <c r="F7755" s="23"/>
      <c r="G7755" s="23"/>
    </row>
    <row r="7756" spans="6:7">
      <c r="F7756" s="23"/>
      <c r="G7756" s="23"/>
    </row>
    <row r="7757" spans="6:7">
      <c r="F7757" s="23"/>
      <c r="G7757" s="23"/>
    </row>
    <row r="7758" spans="6:7">
      <c r="F7758" s="23"/>
      <c r="G7758" s="23"/>
    </row>
    <row r="7759" spans="6:7">
      <c r="F7759" s="23"/>
      <c r="G7759" s="23"/>
    </row>
    <row r="7760" spans="6:7">
      <c r="F7760" s="23"/>
      <c r="G7760" s="23"/>
    </row>
    <row r="7761" spans="6:7">
      <c r="F7761" s="23"/>
      <c r="G7761" s="23"/>
    </row>
    <row r="7762" spans="6:7">
      <c r="F7762" s="23"/>
      <c r="G7762" s="23"/>
    </row>
    <row r="7763" spans="6:7">
      <c r="F7763" s="23"/>
      <c r="G7763" s="23"/>
    </row>
    <row r="7764" spans="6:7">
      <c r="F7764" s="23"/>
      <c r="G7764" s="23"/>
    </row>
    <row r="7765" spans="6:7">
      <c r="F7765" s="23"/>
      <c r="G7765" s="23"/>
    </row>
    <row r="7766" spans="6:7">
      <c r="F7766" s="23"/>
      <c r="G7766" s="23"/>
    </row>
    <row r="7767" spans="6:7">
      <c r="F7767" s="23"/>
      <c r="G7767" s="23"/>
    </row>
    <row r="7768" spans="6:7">
      <c r="F7768" s="23"/>
      <c r="G7768" s="23"/>
    </row>
    <row r="7769" spans="6:7">
      <c r="F7769" s="23"/>
      <c r="G7769" s="23"/>
    </row>
    <row r="7770" spans="6:7">
      <c r="F7770" s="23"/>
      <c r="G7770" s="23"/>
    </row>
    <row r="7771" spans="6:7">
      <c r="F7771" s="23"/>
      <c r="G7771" s="23"/>
    </row>
    <row r="7772" spans="6:7">
      <c r="F7772" s="23"/>
      <c r="G7772" s="23"/>
    </row>
    <row r="7773" spans="6:7">
      <c r="F7773" s="23"/>
      <c r="G7773" s="23"/>
    </row>
    <row r="7774" spans="6:7">
      <c r="F7774" s="23"/>
      <c r="G7774" s="23"/>
    </row>
    <row r="7775" spans="6:7">
      <c r="F7775" s="23"/>
      <c r="G7775" s="23"/>
    </row>
    <row r="7776" spans="6:7">
      <c r="F7776" s="23"/>
      <c r="G7776" s="23"/>
    </row>
    <row r="7777" spans="6:7">
      <c r="F7777" s="23"/>
      <c r="G7777" s="23"/>
    </row>
    <row r="7778" spans="6:7">
      <c r="F7778" s="23"/>
      <c r="G7778" s="23"/>
    </row>
    <row r="7779" spans="6:7">
      <c r="F7779" s="23"/>
      <c r="G7779" s="23"/>
    </row>
    <row r="7780" spans="6:7">
      <c r="F7780" s="23"/>
      <c r="G7780" s="23"/>
    </row>
    <row r="7781" spans="6:7">
      <c r="F7781" s="23"/>
      <c r="G7781" s="23"/>
    </row>
    <row r="7782" spans="6:7">
      <c r="F7782" s="23"/>
      <c r="G7782" s="23"/>
    </row>
    <row r="7783" spans="6:7">
      <c r="F7783" s="23"/>
      <c r="G7783" s="23"/>
    </row>
    <row r="7784" spans="6:7">
      <c r="F7784" s="23"/>
      <c r="G7784" s="23"/>
    </row>
    <row r="7785" spans="6:7">
      <c r="F7785" s="23"/>
      <c r="G7785" s="23"/>
    </row>
    <row r="7786" spans="6:7">
      <c r="F7786" s="23"/>
      <c r="G7786" s="23"/>
    </row>
    <row r="7787" spans="6:7">
      <c r="F7787" s="23"/>
      <c r="G7787" s="23"/>
    </row>
    <row r="7788" spans="6:7">
      <c r="F7788" s="23"/>
      <c r="G7788" s="23"/>
    </row>
    <row r="7789" spans="6:7">
      <c r="F7789" s="23"/>
      <c r="G7789" s="23"/>
    </row>
    <row r="7790" spans="6:7">
      <c r="F7790" s="23"/>
      <c r="G7790" s="23"/>
    </row>
    <row r="7791" spans="6:7">
      <c r="F7791" s="23"/>
      <c r="G7791" s="23"/>
    </row>
    <row r="7792" spans="6:7">
      <c r="F7792" s="23"/>
      <c r="G7792" s="23"/>
    </row>
    <row r="7793" spans="6:7">
      <c r="F7793" s="23"/>
      <c r="G7793" s="23"/>
    </row>
    <row r="7794" spans="6:7">
      <c r="F7794" s="23"/>
      <c r="G7794" s="23"/>
    </row>
    <row r="7795" spans="6:7">
      <c r="F7795" s="23"/>
      <c r="G7795" s="23"/>
    </row>
    <row r="7796" spans="6:7">
      <c r="F7796" s="23"/>
      <c r="G7796" s="23"/>
    </row>
    <row r="7797" spans="6:7">
      <c r="F7797" s="23"/>
      <c r="G7797" s="23"/>
    </row>
    <row r="7798" spans="6:7">
      <c r="F7798" s="23"/>
      <c r="G7798" s="23"/>
    </row>
    <row r="7799" spans="6:7">
      <c r="F7799" s="23"/>
      <c r="G7799" s="23"/>
    </row>
    <row r="7800" spans="6:7">
      <c r="F7800" s="23"/>
      <c r="G7800" s="23"/>
    </row>
    <row r="7801" spans="6:7">
      <c r="F7801" s="23"/>
      <c r="G7801" s="23"/>
    </row>
    <row r="7802" spans="6:7">
      <c r="F7802" s="23"/>
      <c r="G7802" s="23"/>
    </row>
    <row r="7803" spans="6:7">
      <c r="F7803" s="23"/>
      <c r="G7803" s="23"/>
    </row>
    <row r="7804" spans="6:7">
      <c r="F7804" s="23"/>
      <c r="G7804" s="23"/>
    </row>
    <row r="7805" spans="6:7">
      <c r="F7805" s="23"/>
      <c r="G7805" s="23"/>
    </row>
    <row r="7806" spans="6:7">
      <c r="F7806" s="23"/>
      <c r="G7806" s="23"/>
    </row>
    <row r="7807" spans="6:7">
      <c r="F7807" s="23"/>
      <c r="G7807" s="23"/>
    </row>
    <row r="7808" spans="6:7">
      <c r="F7808" s="23"/>
      <c r="G7808" s="23"/>
    </row>
    <row r="7809" spans="6:7">
      <c r="F7809" s="23"/>
      <c r="G7809" s="23"/>
    </row>
    <row r="7810" spans="6:7">
      <c r="F7810" s="23"/>
      <c r="G7810" s="23"/>
    </row>
    <row r="7811" spans="6:7">
      <c r="F7811" s="23"/>
      <c r="G7811" s="23"/>
    </row>
    <row r="7812" spans="6:7">
      <c r="F7812" s="23"/>
      <c r="G7812" s="23"/>
    </row>
    <row r="7813" spans="6:7">
      <c r="F7813" s="23"/>
      <c r="G7813" s="23"/>
    </row>
    <row r="7814" spans="6:7">
      <c r="F7814" s="23"/>
      <c r="G7814" s="23"/>
    </row>
    <row r="7815" spans="6:7">
      <c r="F7815" s="23"/>
      <c r="G7815" s="23"/>
    </row>
    <row r="7816" spans="6:7">
      <c r="F7816" s="23"/>
      <c r="G7816" s="23"/>
    </row>
    <row r="7817" spans="6:7">
      <c r="F7817" s="23"/>
      <c r="G7817" s="23"/>
    </row>
    <row r="7818" spans="6:7">
      <c r="F7818" s="23"/>
      <c r="G7818" s="23"/>
    </row>
    <row r="7819" spans="6:7">
      <c r="F7819" s="23"/>
      <c r="G7819" s="23"/>
    </row>
    <row r="7820" spans="6:7">
      <c r="F7820" s="23"/>
      <c r="G7820" s="23"/>
    </row>
    <row r="7821" spans="6:7">
      <c r="F7821" s="23"/>
      <c r="G7821" s="23"/>
    </row>
    <row r="7822" spans="6:7">
      <c r="F7822" s="23"/>
      <c r="G7822" s="23"/>
    </row>
    <row r="7823" spans="6:7">
      <c r="F7823" s="23"/>
      <c r="G7823" s="23"/>
    </row>
    <row r="7824" spans="6:7">
      <c r="F7824" s="23"/>
      <c r="G7824" s="23"/>
    </row>
    <row r="7825" spans="6:7">
      <c r="F7825" s="23"/>
      <c r="G7825" s="23"/>
    </row>
    <row r="7826" spans="6:7">
      <c r="F7826" s="23"/>
      <c r="G7826" s="23"/>
    </row>
    <row r="7827" spans="6:7">
      <c r="F7827" s="23"/>
      <c r="G7827" s="23"/>
    </row>
    <row r="7828" spans="6:7">
      <c r="F7828" s="23"/>
      <c r="G7828" s="23"/>
    </row>
    <row r="7829" spans="6:7">
      <c r="F7829" s="23"/>
      <c r="G7829" s="23"/>
    </row>
    <row r="7830" spans="6:7">
      <c r="F7830" s="23"/>
      <c r="G7830" s="23"/>
    </row>
    <row r="7831" spans="6:7">
      <c r="F7831" s="23"/>
      <c r="G7831" s="23"/>
    </row>
    <row r="7832" spans="6:7">
      <c r="F7832" s="23"/>
      <c r="G7832" s="23"/>
    </row>
    <row r="7833" spans="6:7">
      <c r="F7833" s="23"/>
      <c r="G7833" s="23"/>
    </row>
    <row r="7834" spans="6:7">
      <c r="F7834" s="23"/>
      <c r="G7834" s="23"/>
    </row>
    <row r="7835" spans="6:7">
      <c r="F7835" s="23"/>
      <c r="G7835" s="23"/>
    </row>
    <row r="7836" spans="6:7">
      <c r="F7836" s="23"/>
      <c r="G7836" s="23"/>
    </row>
    <row r="7837" spans="6:7">
      <c r="F7837" s="23"/>
      <c r="G7837" s="23"/>
    </row>
    <row r="7838" spans="6:7">
      <c r="F7838" s="23"/>
      <c r="G7838" s="23"/>
    </row>
    <row r="7839" spans="6:7">
      <c r="F7839" s="23"/>
      <c r="G7839" s="23"/>
    </row>
    <row r="7840" spans="6:7">
      <c r="F7840" s="23"/>
      <c r="G7840" s="23"/>
    </row>
    <row r="7841" spans="6:7">
      <c r="F7841" s="23"/>
      <c r="G7841" s="23"/>
    </row>
    <row r="7842" spans="6:7">
      <c r="F7842" s="23"/>
      <c r="G7842" s="23"/>
    </row>
    <row r="7843" spans="6:7">
      <c r="F7843" s="23"/>
      <c r="G7843" s="23"/>
    </row>
    <row r="7844" spans="6:7">
      <c r="F7844" s="23"/>
      <c r="G7844" s="23"/>
    </row>
    <row r="7845" spans="6:7">
      <c r="F7845" s="23"/>
      <c r="G7845" s="23"/>
    </row>
    <row r="7846" spans="6:7">
      <c r="F7846" s="23"/>
      <c r="G7846" s="23"/>
    </row>
    <row r="7847" spans="6:7">
      <c r="F7847" s="23"/>
      <c r="G7847" s="23"/>
    </row>
    <row r="7848" spans="6:7">
      <c r="F7848" s="23"/>
      <c r="G7848" s="23"/>
    </row>
    <row r="7849" spans="6:7">
      <c r="F7849" s="23"/>
      <c r="G7849" s="23"/>
    </row>
    <row r="7850" spans="6:7">
      <c r="F7850" s="23"/>
      <c r="G7850" s="23"/>
    </row>
    <row r="7851" spans="6:7">
      <c r="F7851" s="23"/>
      <c r="G7851" s="23"/>
    </row>
    <row r="7852" spans="6:7">
      <c r="F7852" s="23"/>
      <c r="G7852" s="23"/>
    </row>
    <row r="7853" spans="6:7">
      <c r="F7853" s="23"/>
      <c r="G7853" s="23"/>
    </row>
    <row r="7854" spans="6:7">
      <c r="F7854" s="23"/>
      <c r="G7854" s="23"/>
    </row>
    <row r="7855" spans="6:7">
      <c r="F7855" s="23"/>
      <c r="G7855" s="23"/>
    </row>
    <row r="7856" spans="6:7">
      <c r="F7856" s="23"/>
      <c r="G7856" s="23"/>
    </row>
    <row r="7857" spans="6:7">
      <c r="F7857" s="23"/>
      <c r="G7857" s="23"/>
    </row>
    <row r="7858" spans="6:7">
      <c r="F7858" s="23"/>
      <c r="G7858" s="23"/>
    </row>
    <row r="7859" spans="6:7">
      <c r="F7859" s="23"/>
      <c r="G7859" s="23"/>
    </row>
    <row r="7860" spans="6:7">
      <c r="F7860" s="23"/>
      <c r="G7860" s="23"/>
    </row>
    <row r="7861" spans="6:7">
      <c r="F7861" s="23"/>
      <c r="G7861" s="23"/>
    </row>
    <row r="7862" spans="6:7">
      <c r="F7862" s="23"/>
      <c r="G7862" s="23"/>
    </row>
    <row r="7863" spans="6:7">
      <c r="F7863" s="23"/>
      <c r="G7863" s="23"/>
    </row>
    <row r="7864" spans="6:7">
      <c r="F7864" s="23"/>
      <c r="G7864" s="23"/>
    </row>
    <row r="7865" spans="6:7">
      <c r="F7865" s="23"/>
      <c r="G7865" s="23"/>
    </row>
    <row r="7866" spans="6:7">
      <c r="F7866" s="23"/>
      <c r="G7866" s="23"/>
    </row>
    <row r="7867" spans="6:7">
      <c r="F7867" s="23"/>
      <c r="G7867" s="23"/>
    </row>
    <row r="7868" spans="6:7">
      <c r="F7868" s="23"/>
      <c r="G7868" s="23"/>
    </row>
    <row r="7869" spans="6:7">
      <c r="F7869" s="23"/>
      <c r="G7869" s="23"/>
    </row>
    <row r="7870" spans="6:7">
      <c r="F7870" s="23"/>
      <c r="G7870" s="23"/>
    </row>
    <row r="7871" spans="6:7">
      <c r="F7871" s="23"/>
      <c r="G7871" s="23"/>
    </row>
    <row r="7872" spans="6:7">
      <c r="F7872" s="23"/>
      <c r="G7872" s="23"/>
    </row>
    <row r="7873" spans="6:7">
      <c r="F7873" s="23"/>
      <c r="G7873" s="23"/>
    </row>
    <row r="7874" spans="6:7">
      <c r="F7874" s="23"/>
      <c r="G7874" s="23"/>
    </row>
    <row r="7875" spans="6:7">
      <c r="F7875" s="23"/>
      <c r="G7875" s="23"/>
    </row>
    <row r="7876" spans="6:7">
      <c r="F7876" s="23"/>
      <c r="G7876" s="23"/>
    </row>
    <row r="7877" spans="6:7">
      <c r="F7877" s="23"/>
      <c r="G7877" s="23"/>
    </row>
    <row r="7878" spans="6:7">
      <c r="F7878" s="23"/>
      <c r="G7878" s="23"/>
    </row>
    <row r="7879" spans="6:7">
      <c r="F7879" s="23"/>
      <c r="G7879" s="23"/>
    </row>
    <row r="7880" spans="6:7">
      <c r="F7880" s="23"/>
      <c r="G7880" s="23"/>
    </row>
    <row r="7881" spans="6:7">
      <c r="F7881" s="23"/>
      <c r="G7881" s="23"/>
    </row>
    <row r="7882" spans="6:7">
      <c r="F7882" s="23"/>
      <c r="G7882" s="23"/>
    </row>
    <row r="7883" spans="6:7">
      <c r="F7883" s="23"/>
      <c r="G7883" s="23"/>
    </row>
    <row r="7884" spans="6:7">
      <c r="F7884" s="23"/>
      <c r="G7884" s="23"/>
    </row>
    <row r="7885" spans="6:7">
      <c r="F7885" s="23"/>
      <c r="G7885" s="23"/>
    </row>
    <row r="7886" spans="6:7">
      <c r="F7886" s="23"/>
      <c r="G7886" s="23"/>
    </row>
    <row r="7887" spans="6:7">
      <c r="F7887" s="23"/>
      <c r="G7887" s="23"/>
    </row>
    <row r="7888" spans="6:7">
      <c r="F7888" s="23"/>
      <c r="G7888" s="23"/>
    </row>
    <row r="7889" spans="6:7">
      <c r="F7889" s="23"/>
      <c r="G7889" s="23"/>
    </row>
    <row r="7890" spans="6:7">
      <c r="F7890" s="23"/>
      <c r="G7890" s="23"/>
    </row>
    <row r="7891" spans="6:7">
      <c r="F7891" s="23"/>
      <c r="G7891" s="23"/>
    </row>
    <row r="7892" spans="6:7">
      <c r="F7892" s="23"/>
      <c r="G7892" s="23"/>
    </row>
    <row r="7893" spans="6:7">
      <c r="F7893" s="23"/>
      <c r="G7893" s="23"/>
    </row>
    <row r="7894" spans="6:7">
      <c r="F7894" s="23"/>
      <c r="G7894" s="23"/>
    </row>
    <row r="7895" spans="6:7">
      <c r="F7895" s="23"/>
      <c r="G7895" s="23"/>
    </row>
    <row r="7896" spans="6:7">
      <c r="F7896" s="23"/>
      <c r="G7896" s="23"/>
    </row>
    <row r="7897" spans="6:7">
      <c r="F7897" s="23"/>
      <c r="G7897" s="23"/>
    </row>
    <row r="7898" spans="6:7">
      <c r="F7898" s="23"/>
      <c r="G7898" s="23"/>
    </row>
    <row r="7899" spans="6:7">
      <c r="F7899" s="23"/>
      <c r="G7899" s="23"/>
    </row>
    <row r="7900" spans="6:7">
      <c r="F7900" s="23"/>
      <c r="G7900" s="23"/>
    </row>
    <row r="7901" spans="6:7">
      <c r="F7901" s="23"/>
      <c r="G7901" s="23"/>
    </row>
    <row r="7902" spans="6:7">
      <c r="F7902" s="23"/>
      <c r="G7902" s="23"/>
    </row>
    <row r="7903" spans="6:7">
      <c r="F7903" s="23"/>
      <c r="G7903" s="23"/>
    </row>
    <row r="7904" spans="6:7">
      <c r="F7904" s="23"/>
      <c r="G7904" s="23"/>
    </row>
    <row r="7905" spans="6:7">
      <c r="F7905" s="23"/>
      <c r="G7905" s="23"/>
    </row>
    <row r="7906" spans="6:7">
      <c r="F7906" s="23"/>
      <c r="G7906" s="23"/>
    </row>
    <row r="7907" spans="6:7">
      <c r="F7907" s="23"/>
      <c r="G7907" s="23"/>
    </row>
    <row r="7908" spans="6:7">
      <c r="F7908" s="23"/>
      <c r="G7908" s="23"/>
    </row>
    <row r="7909" spans="6:7">
      <c r="F7909" s="23"/>
      <c r="G7909" s="23"/>
    </row>
    <row r="7910" spans="6:7">
      <c r="F7910" s="23"/>
      <c r="G7910" s="23"/>
    </row>
    <row r="7911" spans="6:7">
      <c r="F7911" s="23"/>
      <c r="G7911" s="23"/>
    </row>
    <row r="7912" spans="6:7">
      <c r="F7912" s="23"/>
      <c r="G7912" s="23"/>
    </row>
    <row r="7913" spans="6:7">
      <c r="F7913" s="23"/>
      <c r="G7913" s="23"/>
    </row>
    <row r="7914" spans="6:7">
      <c r="F7914" s="23"/>
      <c r="G7914" s="23"/>
    </row>
    <row r="7915" spans="6:7">
      <c r="F7915" s="23"/>
      <c r="G7915" s="23"/>
    </row>
    <row r="7916" spans="6:7">
      <c r="F7916" s="23"/>
      <c r="G7916" s="23"/>
    </row>
    <row r="7917" spans="6:7">
      <c r="F7917" s="23"/>
      <c r="G7917" s="23"/>
    </row>
    <row r="7918" spans="6:7">
      <c r="F7918" s="23"/>
      <c r="G7918" s="23"/>
    </row>
    <row r="7919" spans="6:7">
      <c r="F7919" s="23"/>
      <c r="G7919" s="23"/>
    </row>
    <row r="7920" spans="6:7">
      <c r="F7920" s="23"/>
      <c r="G7920" s="23"/>
    </row>
    <row r="7921" spans="6:7">
      <c r="F7921" s="23"/>
      <c r="G7921" s="23"/>
    </row>
    <row r="7922" spans="6:7">
      <c r="F7922" s="23"/>
      <c r="G7922" s="23"/>
    </row>
    <row r="7923" spans="6:7">
      <c r="F7923" s="23"/>
      <c r="G7923" s="23"/>
    </row>
    <row r="7924" spans="6:7">
      <c r="F7924" s="23"/>
      <c r="G7924" s="23"/>
    </row>
    <row r="7925" spans="6:7">
      <c r="F7925" s="23"/>
      <c r="G7925" s="23"/>
    </row>
    <row r="7926" spans="6:7">
      <c r="F7926" s="23"/>
      <c r="G7926" s="23"/>
    </row>
    <row r="7927" spans="6:7">
      <c r="F7927" s="23"/>
      <c r="G7927" s="23"/>
    </row>
    <row r="7928" spans="6:7">
      <c r="F7928" s="23"/>
      <c r="G7928" s="23"/>
    </row>
    <row r="7929" spans="6:7">
      <c r="F7929" s="23"/>
      <c r="G7929" s="23"/>
    </row>
    <row r="7930" spans="6:7">
      <c r="F7930" s="23"/>
      <c r="G7930" s="23"/>
    </row>
    <row r="7931" spans="6:7">
      <c r="F7931" s="23"/>
      <c r="G7931" s="23"/>
    </row>
    <row r="7932" spans="6:7">
      <c r="F7932" s="23"/>
      <c r="G7932" s="23"/>
    </row>
    <row r="7933" spans="6:7">
      <c r="F7933" s="23"/>
      <c r="G7933" s="23"/>
    </row>
    <row r="7934" spans="6:7">
      <c r="F7934" s="23"/>
      <c r="G7934" s="23"/>
    </row>
    <row r="7935" spans="6:7">
      <c r="F7935" s="23"/>
      <c r="G7935" s="23"/>
    </row>
    <row r="7936" spans="6:7">
      <c r="F7936" s="23"/>
      <c r="G7936" s="23"/>
    </row>
    <row r="7937" spans="6:7">
      <c r="F7937" s="23"/>
      <c r="G7937" s="23"/>
    </row>
    <row r="7938" spans="6:7">
      <c r="F7938" s="23"/>
      <c r="G7938" s="23"/>
    </row>
    <row r="7939" spans="6:7">
      <c r="F7939" s="23"/>
      <c r="G7939" s="23"/>
    </row>
    <row r="7940" spans="6:7">
      <c r="F7940" s="23"/>
      <c r="G7940" s="23"/>
    </row>
    <row r="7941" spans="6:7">
      <c r="F7941" s="23"/>
      <c r="G7941" s="23"/>
    </row>
    <row r="7942" spans="6:7">
      <c r="F7942" s="23"/>
      <c r="G7942" s="23"/>
    </row>
    <row r="7943" spans="6:7">
      <c r="F7943" s="23"/>
      <c r="G7943" s="23"/>
    </row>
    <row r="7944" spans="6:7">
      <c r="F7944" s="23"/>
      <c r="G7944" s="23"/>
    </row>
    <row r="7945" spans="6:7">
      <c r="F7945" s="23"/>
      <c r="G7945" s="23"/>
    </row>
    <row r="7946" spans="6:7">
      <c r="F7946" s="23"/>
      <c r="G7946" s="23"/>
    </row>
    <row r="7947" spans="6:7">
      <c r="F7947" s="23"/>
      <c r="G7947" s="23"/>
    </row>
    <row r="7948" spans="6:7">
      <c r="F7948" s="23"/>
      <c r="G7948" s="23"/>
    </row>
    <row r="7949" spans="6:7">
      <c r="F7949" s="23"/>
      <c r="G7949" s="23"/>
    </row>
    <row r="7950" spans="6:7">
      <c r="F7950" s="23"/>
      <c r="G7950" s="23"/>
    </row>
    <row r="7951" spans="6:7">
      <c r="F7951" s="23"/>
      <c r="G7951" s="23"/>
    </row>
    <row r="7952" spans="6:7">
      <c r="F7952" s="23"/>
      <c r="G7952" s="23"/>
    </row>
    <row r="7953" spans="6:7">
      <c r="F7953" s="23"/>
      <c r="G7953" s="23"/>
    </row>
    <row r="7954" spans="6:7">
      <c r="F7954" s="23"/>
      <c r="G7954" s="23"/>
    </row>
    <row r="7955" spans="6:7">
      <c r="F7955" s="23"/>
      <c r="G7955" s="23"/>
    </row>
    <row r="7956" spans="6:7">
      <c r="F7956" s="23"/>
      <c r="G7956" s="23"/>
    </row>
    <row r="7957" spans="6:7">
      <c r="F7957" s="23"/>
      <c r="G7957" s="23"/>
    </row>
    <row r="7958" spans="6:7">
      <c r="F7958" s="23"/>
      <c r="G7958" s="23"/>
    </row>
    <row r="7959" spans="6:7">
      <c r="F7959" s="23"/>
      <c r="G7959" s="23"/>
    </row>
    <row r="7960" spans="6:7">
      <c r="F7960" s="23"/>
      <c r="G7960" s="23"/>
    </row>
    <row r="7961" spans="6:7">
      <c r="F7961" s="23"/>
      <c r="G7961" s="23"/>
    </row>
    <row r="7962" spans="6:7">
      <c r="F7962" s="23"/>
      <c r="G7962" s="23"/>
    </row>
    <row r="7963" spans="6:7">
      <c r="F7963" s="23"/>
      <c r="G7963" s="23"/>
    </row>
    <row r="7964" spans="6:7">
      <c r="F7964" s="23"/>
      <c r="G7964" s="23"/>
    </row>
    <row r="7965" spans="6:7">
      <c r="F7965" s="23"/>
      <c r="G7965" s="23"/>
    </row>
    <row r="7966" spans="6:7">
      <c r="F7966" s="23"/>
      <c r="G7966" s="23"/>
    </row>
    <row r="7967" spans="6:7">
      <c r="F7967" s="23"/>
      <c r="G7967" s="23"/>
    </row>
    <row r="7968" spans="6:7">
      <c r="F7968" s="23"/>
      <c r="G7968" s="23"/>
    </row>
    <row r="7969" spans="6:7">
      <c r="F7969" s="23"/>
      <c r="G7969" s="23"/>
    </row>
    <row r="7970" spans="6:7">
      <c r="F7970" s="23"/>
      <c r="G7970" s="23"/>
    </row>
    <row r="7971" spans="6:7">
      <c r="F7971" s="23"/>
      <c r="G7971" s="23"/>
    </row>
    <row r="7972" spans="6:7">
      <c r="F7972" s="23"/>
      <c r="G7972" s="23"/>
    </row>
    <row r="7973" spans="6:7">
      <c r="F7973" s="23"/>
      <c r="G7973" s="23"/>
    </row>
    <row r="7974" spans="6:7">
      <c r="F7974" s="23"/>
      <c r="G7974" s="23"/>
    </row>
    <row r="7975" spans="6:7">
      <c r="F7975" s="23"/>
      <c r="G7975" s="23"/>
    </row>
    <row r="7976" spans="6:7">
      <c r="F7976" s="23"/>
      <c r="G7976" s="23"/>
    </row>
    <row r="7977" spans="6:7">
      <c r="F7977" s="23"/>
      <c r="G7977" s="23"/>
    </row>
    <row r="7978" spans="6:7">
      <c r="F7978" s="23"/>
      <c r="G7978" s="23"/>
    </row>
    <row r="7979" spans="6:7">
      <c r="F7979" s="23"/>
      <c r="G7979" s="23"/>
    </row>
    <row r="7980" spans="6:7">
      <c r="F7980" s="23"/>
      <c r="G7980" s="23"/>
    </row>
    <row r="7981" spans="6:7">
      <c r="F7981" s="23"/>
      <c r="G7981" s="23"/>
    </row>
    <row r="7982" spans="6:7">
      <c r="F7982" s="23"/>
      <c r="G7982" s="23"/>
    </row>
    <row r="7983" spans="6:7">
      <c r="F7983" s="23"/>
      <c r="G7983" s="23"/>
    </row>
    <row r="7984" spans="6:7">
      <c r="F7984" s="23"/>
      <c r="G7984" s="23"/>
    </row>
    <row r="7985" spans="6:7">
      <c r="F7985" s="23"/>
      <c r="G7985" s="23"/>
    </row>
    <row r="7986" spans="6:7">
      <c r="F7986" s="23"/>
      <c r="G7986" s="23"/>
    </row>
    <row r="7987" spans="6:7">
      <c r="F7987" s="23"/>
      <c r="G7987" s="23"/>
    </row>
    <row r="7988" spans="6:7">
      <c r="F7988" s="23"/>
      <c r="G7988" s="23"/>
    </row>
    <row r="7989" spans="6:7">
      <c r="F7989" s="23"/>
      <c r="G7989" s="23"/>
    </row>
    <row r="7990" spans="6:7">
      <c r="F7990" s="23"/>
      <c r="G7990" s="23"/>
    </row>
    <row r="7991" spans="6:7">
      <c r="F7991" s="23"/>
      <c r="G7991" s="23"/>
    </row>
    <row r="7992" spans="6:7">
      <c r="F7992" s="23"/>
      <c r="G7992" s="23"/>
    </row>
    <row r="7993" spans="6:7">
      <c r="F7993" s="23"/>
      <c r="G7993" s="23"/>
    </row>
    <row r="7994" spans="6:7">
      <c r="F7994" s="23"/>
      <c r="G7994" s="23"/>
    </row>
    <row r="7995" spans="6:7">
      <c r="F7995" s="23"/>
      <c r="G7995" s="23"/>
    </row>
    <row r="7996" spans="6:7">
      <c r="F7996" s="23"/>
      <c r="G7996" s="23"/>
    </row>
    <row r="7997" spans="6:7">
      <c r="F7997" s="23"/>
      <c r="G7997" s="23"/>
    </row>
    <row r="7998" spans="6:7">
      <c r="F7998" s="23"/>
      <c r="G7998" s="23"/>
    </row>
    <row r="7999" spans="6:7">
      <c r="F7999" s="23"/>
      <c r="G7999" s="23"/>
    </row>
    <row r="8000" spans="6:7">
      <c r="F8000" s="23"/>
      <c r="G8000" s="23"/>
    </row>
    <row r="8001" spans="6:7">
      <c r="F8001" s="23"/>
      <c r="G8001" s="23"/>
    </row>
    <row r="8002" spans="6:7">
      <c r="F8002" s="23"/>
      <c r="G8002" s="23"/>
    </row>
    <row r="8003" spans="6:7">
      <c r="F8003" s="23"/>
      <c r="G8003" s="23"/>
    </row>
    <row r="8004" spans="6:7">
      <c r="F8004" s="23"/>
      <c r="G8004" s="23"/>
    </row>
    <row r="8005" spans="6:7">
      <c r="F8005" s="23"/>
      <c r="G8005" s="23"/>
    </row>
    <row r="8006" spans="6:7">
      <c r="F8006" s="23"/>
      <c r="G8006" s="23"/>
    </row>
    <row r="8007" spans="6:7">
      <c r="F8007" s="23"/>
      <c r="G8007" s="23"/>
    </row>
    <row r="8008" spans="6:7">
      <c r="F8008" s="23"/>
      <c r="G8008" s="23"/>
    </row>
    <row r="8009" spans="6:7">
      <c r="F8009" s="23"/>
      <c r="G8009" s="23"/>
    </row>
    <row r="8010" spans="6:7">
      <c r="F8010" s="23"/>
      <c r="G8010" s="23"/>
    </row>
    <row r="8011" spans="6:7">
      <c r="F8011" s="23"/>
      <c r="G8011" s="23"/>
    </row>
    <row r="8012" spans="6:7">
      <c r="F8012" s="23"/>
      <c r="G8012" s="23"/>
    </row>
    <row r="8013" spans="6:7">
      <c r="F8013" s="23"/>
      <c r="G8013" s="23"/>
    </row>
    <row r="8014" spans="6:7">
      <c r="F8014" s="23"/>
      <c r="G8014" s="23"/>
    </row>
    <row r="8015" spans="6:7">
      <c r="F8015" s="23"/>
      <c r="G8015" s="23"/>
    </row>
    <row r="8016" spans="6:7">
      <c r="F8016" s="23"/>
      <c r="G8016" s="23"/>
    </row>
    <row r="8017" spans="6:7">
      <c r="F8017" s="23"/>
      <c r="G8017" s="23"/>
    </row>
    <row r="8018" spans="6:7">
      <c r="F8018" s="23"/>
      <c r="G8018" s="23"/>
    </row>
    <row r="8019" spans="6:7">
      <c r="F8019" s="23"/>
      <c r="G8019" s="23"/>
    </row>
    <row r="8020" spans="6:7">
      <c r="F8020" s="23"/>
      <c r="G8020" s="23"/>
    </row>
    <row r="8021" spans="6:7">
      <c r="F8021" s="23"/>
      <c r="G8021" s="23"/>
    </row>
    <row r="8022" spans="6:7">
      <c r="F8022" s="23"/>
      <c r="G8022" s="23"/>
    </row>
    <row r="8023" spans="6:7">
      <c r="F8023" s="23"/>
      <c r="G8023" s="23"/>
    </row>
    <row r="8024" spans="6:7">
      <c r="F8024" s="23"/>
      <c r="G8024" s="23"/>
    </row>
    <row r="8025" spans="6:7">
      <c r="F8025" s="23"/>
      <c r="G8025" s="23"/>
    </row>
    <row r="8026" spans="6:7">
      <c r="F8026" s="23"/>
      <c r="G8026" s="23"/>
    </row>
    <row r="8027" spans="6:7">
      <c r="F8027" s="23"/>
      <c r="G8027" s="23"/>
    </row>
    <row r="8028" spans="6:7">
      <c r="F8028" s="23"/>
      <c r="G8028" s="23"/>
    </row>
    <row r="8029" spans="6:7">
      <c r="F8029" s="23"/>
      <c r="G8029" s="23"/>
    </row>
    <row r="8030" spans="6:7">
      <c r="F8030" s="23"/>
      <c r="G8030" s="23"/>
    </row>
    <row r="8031" spans="6:7">
      <c r="F8031" s="23"/>
      <c r="G8031" s="23"/>
    </row>
    <row r="8032" spans="6:7">
      <c r="F8032" s="23"/>
      <c r="G8032" s="23"/>
    </row>
    <row r="8033" spans="6:7">
      <c r="F8033" s="23"/>
      <c r="G8033" s="23"/>
    </row>
    <row r="8034" spans="6:7">
      <c r="F8034" s="23"/>
      <c r="G8034" s="23"/>
    </row>
    <row r="8035" spans="6:7">
      <c r="F8035" s="23"/>
      <c r="G8035" s="23"/>
    </row>
    <row r="8036" spans="6:7">
      <c r="F8036" s="23"/>
      <c r="G8036" s="23"/>
    </row>
    <row r="8037" spans="6:7">
      <c r="F8037" s="23"/>
      <c r="G8037" s="23"/>
    </row>
    <row r="8038" spans="6:7">
      <c r="F8038" s="23"/>
      <c r="G8038" s="23"/>
    </row>
    <row r="8039" spans="6:7">
      <c r="F8039" s="23"/>
      <c r="G8039" s="23"/>
    </row>
    <row r="8040" spans="6:7">
      <c r="F8040" s="23"/>
      <c r="G8040" s="23"/>
    </row>
    <row r="8041" spans="6:7">
      <c r="F8041" s="23"/>
      <c r="G8041" s="23"/>
    </row>
    <row r="8042" spans="6:7">
      <c r="F8042" s="23"/>
      <c r="G8042" s="23"/>
    </row>
    <row r="8043" spans="6:7">
      <c r="F8043" s="23"/>
      <c r="G8043" s="23"/>
    </row>
    <row r="8044" spans="6:7">
      <c r="F8044" s="23"/>
      <c r="G8044" s="23"/>
    </row>
    <row r="8045" spans="6:7">
      <c r="F8045" s="23"/>
      <c r="G8045" s="23"/>
    </row>
    <row r="8046" spans="6:7">
      <c r="F8046" s="23"/>
      <c r="G8046" s="23"/>
    </row>
    <row r="8047" spans="6:7">
      <c r="F8047" s="23"/>
      <c r="G8047" s="23"/>
    </row>
    <row r="8048" spans="6:7">
      <c r="F8048" s="23"/>
      <c r="G8048" s="23"/>
    </row>
    <row r="8049" spans="6:7">
      <c r="F8049" s="23"/>
      <c r="G8049" s="23"/>
    </row>
    <row r="8050" spans="6:7">
      <c r="F8050" s="23"/>
      <c r="G8050" s="23"/>
    </row>
    <row r="8051" spans="6:7">
      <c r="F8051" s="23"/>
      <c r="G8051" s="23"/>
    </row>
    <row r="8052" spans="6:7">
      <c r="F8052" s="23"/>
      <c r="G8052" s="23"/>
    </row>
    <row r="8053" spans="6:7">
      <c r="F8053" s="23"/>
      <c r="G8053" s="23"/>
    </row>
    <row r="8054" spans="6:7">
      <c r="F8054" s="23"/>
      <c r="G8054" s="23"/>
    </row>
    <row r="8055" spans="6:7">
      <c r="F8055" s="23"/>
      <c r="G8055" s="23"/>
    </row>
    <row r="8056" spans="6:7">
      <c r="F8056" s="23"/>
      <c r="G8056" s="23"/>
    </row>
    <row r="8057" spans="6:7">
      <c r="F8057" s="23"/>
      <c r="G8057" s="23"/>
    </row>
    <row r="8058" spans="6:7">
      <c r="F8058" s="23"/>
      <c r="G8058" s="23"/>
    </row>
    <row r="8059" spans="6:7">
      <c r="F8059" s="23"/>
      <c r="G8059" s="23"/>
    </row>
    <row r="8060" spans="6:7">
      <c r="F8060" s="23"/>
      <c r="G8060" s="23"/>
    </row>
    <row r="8061" spans="6:7">
      <c r="F8061" s="23"/>
      <c r="G8061" s="23"/>
    </row>
    <row r="8062" spans="6:7">
      <c r="F8062" s="23"/>
      <c r="G8062" s="23"/>
    </row>
    <row r="8063" spans="6:7">
      <c r="F8063" s="23"/>
      <c r="G8063" s="23"/>
    </row>
    <row r="8064" spans="6:7">
      <c r="F8064" s="23"/>
      <c r="G8064" s="23"/>
    </row>
    <row r="8065" spans="6:7">
      <c r="F8065" s="23"/>
      <c r="G8065" s="23"/>
    </row>
    <row r="8066" spans="6:7">
      <c r="F8066" s="23"/>
      <c r="G8066" s="23"/>
    </row>
    <row r="8067" spans="6:7">
      <c r="F8067" s="23"/>
      <c r="G8067" s="23"/>
    </row>
    <row r="8068" spans="6:7">
      <c r="F8068" s="23"/>
      <c r="G8068" s="23"/>
    </row>
    <row r="8069" spans="6:7">
      <c r="F8069" s="23"/>
      <c r="G8069" s="23"/>
    </row>
    <row r="8070" spans="6:7">
      <c r="F8070" s="23"/>
      <c r="G8070" s="23"/>
    </row>
    <row r="8071" spans="6:7">
      <c r="F8071" s="23"/>
      <c r="G8071" s="23"/>
    </row>
    <row r="8072" spans="6:7">
      <c r="F8072" s="23"/>
      <c r="G8072" s="23"/>
    </row>
    <row r="8073" spans="6:7">
      <c r="F8073" s="23"/>
      <c r="G8073" s="23"/>
    </row>
    <row r="8074" spans="6:7">
      <c r="F8074" s="23"/>
      <c r="G8074" s="23"/>
    </row>
    <row r="8075" spans="6:7">
      <c r="F8075" s="23"/>
      <c r="G8075" s="23"/>
    </row>
    <row r="8076" spans="6:7">
      <c r="F8076" s="23"/>
      <c r="G8076" s="23"/>
    </row>
    <row r="8077" spans="6:7">
      <c r="F8077" s="23"/>
      <c r="G8077" s="23"/>
    </row>
    <row r="8078" spans="6:7">
      <c r="F8078" s="23"/>
      <c r="G8078" s="23"/>
    </row>
    <row r="8079" spans="6:7">
      <c r="F8079" s="23"/>
      <c r="G8079" s="23"/>
    </row>
    <row r="8080" spans="6:7">
      <c r="F8080" s="23"/>
      <c r="G8080" s="23"/>
    </row>
    <row r="8081" spans="6:7">
      <c r="F8081" s="23"/>
      <c r="G8081" s="23"/>
    </row>
    <row r="8082" spans="6:7">
      <c r="F8082" s="23"/>
      <c r="G8082" s="23"/>
    </row>
    <row r="8083" spans="6:7">
      <c r="F8083" s="23"/>
      <c r="G8083" s="23"/>
    </row>
    <row r="8084" spans="6:7">
      <c r="F8084" s="23"/>
      <c r="G8084" s="23"/>
    </row>
    <row r="8085" spans="6:7">
      <c r="F8085" s="23"/>
      <c r="G8085" s="23"/>
    </row>
    <row r="8086" spans="6:7">
      <c r="F8086" s="23"/>
      <c r="G8086" s="23"/>
    </row>
    <row r="8087" spans="6:7">
      <c r="F8087" s="23"/>
      <c r="G8087" s="23"/>
    </row>
    <row r="8088" spans="6:7">
      <c r="F8088" s="23"/>
      <c r="G8088" s="23"/>
    </row>
    <row r="8089" spans="6:7">
      <c r="F8089" s="23"/>
      <c r="G8089" s="23"/>
    </row>
    <row r="8090" spans="6:7">
      <c r="F8090" s="23"/>
      <c r="G8090" s="23"/>
    </row>
    <row r="8091" spans="6:7">
      <c r="F8091" s="23"/>
      <c r="G8091" s="23"/>
    </row>
    <row r="8092" spans="6:7">
      <c r="F8092" s="23"/>
      <c r="G8092" s="23"/>
    </row>
    <row r="8093" spans="6:7">
      <c r="F8093" s="23"/>
      <c r="G8093" s="23"/>
    </row>
    <row r="8094" spans="6:7">
      <c r="F8094" s="23"/>
      <c r="G8094" s="23"/>
    </row>
    <row r="8095" spans="6:7">
      <c r="F8095" s="23"/>
      <c r="G8095" s="23"/>
    </row>
    <row r="8096" spans="6:7">
      <c r="F8096" s="23"/>
      <c r="G8096" s="23"/>
    </row>
    <row r="8097" spans="6:7">
      <c r="F8097" s="23"/>
      <c r="G8097" s="23"/>
    </row>
    <row r="8098" spans="6:7">
      <c r="F8098" s="23"/>
      <c r="G8098" s="23"/>
    </row>
    <row r="8099" spans="6:7">
      <c r="F8099" s="23"/>
      <c r="G8099" s="23"/>
    </row>
    <row r="8100" spans="6:7">
      <c r="F8100" s="23"/>
      <c r="G8100" s="23"/>
    </row>
    <row r="8101" spans="6:7">
      <c r="F8101" s="23"/>
      <c r="G8101" s="23"/>
    </row>
    <row r="8102" spans="6:7">
      <c r="F8102" s="23"/>
      <c r="G8102" s="23"/>
    </row>
    <row r="8103" spans="6:7">
      <c r="F8103" s="23"/>
      <c r="G8103" s="23"/>
    </row>
    <row r="8104" spans="6:7">
      <c r="F8104" s="23"/>
      <c r="G8104" s="23"/>
    </row>
    <row r="8105" spans="6:7">
      <c r="F8105" s="23"/>
      <c r="G8105" s="23"/>
    </row>
    <row r="8106" spans="6:7">
      <c r="F8106" s="23"/>
      <c r="G8106" s="23"/>
    </row>
    <row r="8107" spans="6:7">
      <c r="F8107" s="23"/>
      <c r="G8107" s="23"/>
    </row>
    <row r="8108" spans="6:7">
      <c r="F8108" s="23"/>
      <c r="G8108" s="23"/>
    </row>
    <row r="8109" spans="6:7">
      <c r="F8109" s="23"/>
      <c r="G8109" s="23"/>
    </row>
    <row r="8110" spans="6:7">
      <c r="F8110" s="23"/>
      <c r="G8110" s="23"/>
    </row>
    <row r="8111" spans="6:7">
      <c r="F8111" s="23"/>
      <c r="G8111" s="23"/>
    </row>
    <row r="8112" spans="6:7">
      <c r="F8112" s="23"/>
      <c r="G8112" s="23"/>
    </row>
    <row r="8113" spans="6:7">
      <c r="F8113" s="23"/>
      <c r="G8113" s="23"/>
    </row>
    <row r="8114" spans="6:7">
      <c r="F8114" s="23"/>
      <c r="G8114" s="23"/>
    </row>
    <row r="8115" spans="6:7">
      <c r="F8115" s="23"/>
      <c r="G8115" s="23"/>
    </row>
    <row r="8116" spans="6:7">
      <c r="F8116" s="23"/>
      <c r="G8116" s="23"/>
    </row>
    <row r="8117" spans="6:7">
      <c r="F8117" s="23"/>
      <c r="G8117" s="23"/>
    </row>
    <row r="8118" spans="6:7">
      <c r="F8118" s="23"/>
      <c r="G8118" s="23"/>
    </row>
    <row r="8119" spans="6:7">
      <c r="F8119" s="23"/>
      <c r="G8119" s="23"/>
    </row>
    <row r="8120" spans="6:7">
      <c r="F8120" s="23"/>
      <c r="G8120" s="23"/>
    </row>
    <row r="8121" spans="6:7">
      <c r="F8121" s="23"/>
      <c r="G8121" s="23"/>
    </row>
    <row r="8122" spans="6:7">
      <c r="F8122" s="23"/>
      <c r="G8122" s="23"/>
    </row>
    <row r="8123" spans="6:7">
      <c r="F8123" s="23"/>
      <c r="G8123" s="23"/>
    </row>
    <row r="8124" spans="6:7">
      <c r="F8124" s="23"/>
      <c r="G8124" s="23"/>
    </row>
    <row r="8125" spans="6:7">
      <c r="F8125" s="23"/>
      <c r="G8125" s="23"/>
    </row>
    <row r="8126" spans="6:7">
      <c r="F8126" s="23"/>
      <c r="G8126" s="23"/>
    </row>
    <row r="8127" spans="6:7">
      <c r="F8127" s="23"/>
      <c r="G8127" s="23"/>
    </row>
    <row r="8128" spans="6:7">
      <c r="F8128" s="23"/>
      <c r="G8128" s="23"/>
    </row>
    <row r="8129" spans="6:7">
      <c r="F8129" s="23"/>
      <c r="G8129" s="23"/>
    </row>
    <row r="8130" spans="6:7">
      <c r="F8130" s="23"/>
      <c r="G8130" s="23"/>
    </row>
    <row r="8131" spans="6:7">
      <c r="F8131" s="23"/>
      <c r="G8131" s="23"/>
    </row>
    <row r="8132" spans="6:7">
      <c r="F8132" s="23"/>
      <c r="G8132" s="23"/>
    </row>
    <row r="8133" spans="6:7">
      <c r="F8133" s="23"/>
      <c r="G8133" s="23"/>
    </row>
    <row r="8134" spans="6:7">
      <c r="F8134" s="23"/>
      <c r="G8134" s="23"/>
    </row>
    <row r="8135" spans="6:7">
      <c r="F8135" s="23"/>
      <c r="G8135" s="23"/>
    </row>
    <row r="8136" spans="6:7">
      <c r="F8136" s="23"/>
      <c r="G8136" s="23"/>
    </row>
    <row r="8137" spans="6:7">
      <c r="F8137" s="23"/>
      <c r="G8137" s="23"/>
    </row>
    <row r="8138" spans="6:7">
      <c r="F8138" s="23"/>
      <c r="G8138" s="23"/>
    </row>
    <row r="8139" spans="6:7">
      <c r="F8139" s="23"/>
      <c r="G8139" s="23"/>
    </row>
    <row r="8140" spans="6:7">
      <c r="F8140" s="23"/>
      <c r="G8140" s="23"/>
    </row>
    <row r="8141" spans="6:7">
      <c r="F8141" s="23"/>
      <c r="G8141" s="23"/>
    </row>
    <row r="8142" spans="6:7">
      <c r="F8142" s="23"/>
      <c r="G8142" s="23"/>
    </row>
    <row r="8143" spans="6:7">
      <c r="F8143" s="23"/>
      <c r="G8143" s="23"/>
    </row>
    <row r="8144" spans="6:7">
      <c r="F8144" s="23"/>
      <c r="G8144" s="23"/>
    </row>
    <row r="8145" spans="6:7">
      <c r="F8145" s="23"/>
      <c r="G8145" s="23"/>
    </row>
    <row r="8146" spans="6:7">
      <c r="F8146" s="23"/>
      <c r="G8146" s="23"/>
    </row>
    <row r="8147" spans="6:7">
      <c r="F8147" s="23"/>
      <c r="G8147" s="23"/>
    </row>
    <row r="8148" spans="6:7">
      <c r="F8148" s="23"/>
      <c r="G8148" s="23"/>
    </row>
    <row r="8149" spans="6:7">
      <c r="F8149" s="23"/>
      <c r="G8149" s="23"/>
    </row>
    <row r="8150" spans="6:7">
      <c r="F8150" s="23"/>
      <c r="G8150" s="23"/>
    </row>
    <row r="8151" spans="6:7">
      <c r="F8151" s="23"/>
      <c r="G8151" s="23"/>
    </row>
    <row r="8152" spans="6:7">
      <c r="F8152" s="23"/>
      <c r="G8152" s="23"/>
    </row>
    <row r="8153" spans="6:7">
      <c r="F8153" s="23"/>
      <c r="G8153" s="23"/>
    </row>
    <row r="8154" spans="6:7">
      <c r="F8154" s="23"/>
      <c r="G8154" s="23"/>
    </row>
    <row r="8155" spans="6:7">
      <c r="F8155" s="23"/>
      <c r="G8155" s="23"/>
    </row>
    <row r="8156" spans="6:7">
      <c r="F8156" s="23"/>
      <c r="G8156" s="23"/>
    </row>
    <row r="8157" spans="6:7">
      <c r="F8157" s="23"/>
      <c r="G8157" s="23"/>
    </row>
    <row r="8158" spans="6:7">
      <c r="F8158" s="23"/>
      <c r="G8158" s="23"/>
    </row>
    <row r="8159" spans="6:7">
      <c r="F8159" s="23"/>
      <c r="G8159" s="23"/>
    </row>
    <row r="8160" spans="6:7">
      <c r="F8160" s="23"/>
      <c r="G8160" s="23"/>
    </row>
    <row r="8161" spans="6:7">
      <c r="F8161" s="23"/>
      <c r="G8161" s="23"/>
    </row>
    <row r="8162" spans="6:7">
      <c r="F8162" s="23"/>
      <c r="G8162" s="23"/>
    </row>
    <row r="8163" spans="6:7">
      <c r="F8163" s="23"/>
      <c r="G8163" s="23"/>
    </row>
    <row r="8164" spans="6:7">
      <c r="F8164" s="23"/>
      <c r="G8164" s="23"/>
    </row>
    <row r="8165" spans="6:7">
      <c r="F8165" s="23"/>
      <c r="G8165" s="23"/>
    </row>
    <row r="8166" spans="6:7">
      <c r="F8166" s="23"/>
      <c r="G8166" s="23"/>
    </row>
    <row r="8167" spans="6:7">
      <c r="F8167" s="23"/>
      <c r="G8167" s="23"/>
    </row>
    <row r="8168" spans="6:7">
      <c r="F8168" s="23"/>
      <c r="G8168" s="23"/>
    </row>
    <row r="8169" spans="6:7">
      <c r="F8169" s="23"/>
      <c r="G8169" s="23"/>
    </row>
    <row r="8170" spans="6:7">
      <c r="F8170" s="23"/>
      <c r="G8170" s="23"/>
    </row>
    <row r="8171" spans="6:7">
      <c r="F8171" s="23"/>
      <c r="G8171" s="23"/>
    </row>
    <row r="8172" spans="6:7">
      <c r="F8172" s="23"/>
      <c r="G8172" s="23"/>
    </row>
    <row r="8173" spans="6:7">
      <c r="F8173" s="23"/>
      <c r="G8173" s="23"/>
    </row>
    <row r="8174" spans="6:7">
      <c r="F8174" s="23"/>
      <c r="G8174" s="23"/>
    </row>
    <row r="8175" spans="6:7">
      <c r="F8175" s="23"/>
      <c r="G8175" s="23"/>
    </row>
    <row r="8176" spans="6:7">
      <c r="F8176" s="23"/>
      <c r="G8176" s="23"/>
    </row>
    <row r="8177" spans="6:7">
      <c r="F8177" s="23"/>
      <c r="G8177" s="23"/>
    </row>
    <row r="8178" spans="6:7">
      <c r="F8178" s="23"/>
      <c r="G8178" s="23"/>
    </row>
    <row r="8179" spans="6:7">
      <c r="F8179" s="23"/>
      <c r="G8179" s="23"/>
    </row>
    <row r="8180" spans="6:7">
      <c r="F8180" s="23"/>
      <c r="G8180" s="23"/>
    </row>
    <row r="8181" spans="6:7">
      <c r="F8181" s="23"/>
      <c r="G8181" s="23"/>
    </row>
    <row r="8182" spans="6:7">
      <c r="F8182" s="23"/>
      <c r="G8182" s="23"/>
    </row>
    <row r="8183" spans="6:7">
      <c r="F8183" s="23"/>
      <c r="G8183" s="23"/>
    </row>
    <row r="8184" spans="6:7">
      <c r="F8184" s="23"/>
      <c r="G8184" s="23"/>
    </row>
    <row r="8185" spans="6:7">
      <c r="F8185" s="23"/>
      <c r="G8185" s="23"/>
    </row>
    <row r="8186" spans="6:7">
      <c r="F8186" s="23"/>
      <c r="G8186" s="23"/>
    </row>
    <row r="8187" spans="6:7">
      <c r="F8187" s="23"/>
      <c r="G8187" s="23"/>
    </row>
    <row r="8188" spans="6:7">
      <c r="F8188" s="23"/>
      <c r="G8188" s="23"/>
    </row>
    <row r="8189" spans="6:7">
      <c r="F8189" s="23"/>
      <c r="G8189" s="23"/>
    </row>
    <row r="8190" spans="6:7">
      <c r="F8190" s="23"/>
      <c r="G8190" s="23"/>
    </row>
    <row r="8191" spans="6:7">
      <c r="F8191" s="23"/>
      <c r="G8191" s="23"/>
    </row>
    <row r="8192" spans="6:7">
      <c r="F8192" s="23"/>
      <c r="G8192" s="23"/>
    </row>
    <row r="8193" spans="6:7">
      <c r="F8193" s="23"/>
      <c r="G8193" s="23"/>
    </row>
    <row r="8194" spans="6:7">
      <c r="F8194" s="23"/>
      <c r="G8194" s="23"/>
    </row>
    <row r="8195" spans="6:7">
      <c r="F8195" s="23"/>
      <c r="G8195" s="23"/>
    </row>
    <row r="8196" spans="6:7">
      <c r="F8196" s="23"/>
      <c r="G8196" s="23"/>
    </row>
    <row r="8197" spans="6:7">
      <c r="F8197" s="23"/>
      <c r="G8197" s="23"/>
    </row>
    <row r="8198" spans="6:7">
      <c r="F8198" s="23"/>
      <c r="G8198" s="23"/>
    </row>
    <row r="8199" spans="6:7">
      <c r="F8199" s="23"/>
      <c r="G8199" s="23"/>
    </row>
    <row r="8200" spans="6:7">
      <c r="F8200" s="23"/>
      <c r="G8200" s="23"/>
    </row>
    <row r="8201" spans="6:7">
      <c r="F8201" s="23"/>
      <c r="G8201" s="23"/>
    </row>
    <row r="8202" spans="6:7">
      <c r="F8202" s="23"/>
      <c r="G8202" s="23"/>
    </row>
    <row r="8203" spans="6:7">
      <c r="F8203" s="23"/>
      <c r="G8203" s="23"/>
    </row>
    <row r="8204" spans="6:7">
      <c r="F8204" s="23"/>
      <c r="G8204" s="23"/>
    </row>
    <row r="8205" spans="6:7">
      <c r="F8205" s="23"/>
      <c r="G8205" s="23"/>
    </row>
    <row r="8206" spans="6:7">
      <c r="F8206" s="23"/>
      <c r="G8206" s="23"/>
    </row>
    <row r="8207" spans="6:7">
      <c r="F8207" s="23"/>
      <c r="G8207" s="23"/>
    </row>
    <row r="8208" spans="6:7">
      <c r="F8208" s="23"/>
      <c r="G8208" s="23"/>
    </row>
    <row r="8209" spans="6:7">
      <c r="F8209" s="23"/>
      <c r="G8209" s="23"/>
    </row>
    <row r="8210" spans="6:7">
      <c r="F8210" s="23"/>
      <c r="G8210" s="23"/>
    </row>
    <row r="8211" spans="6:7">
      <c r="F8211" s="23"/>
      <c r="G8211" s="23"/>
    </row>
    <row r="8212" spans="6:7">
      <c r="F8212" s="23"/>
      <c r="G8212" s="23"/>
    </row>
    <row r="8213" spans="6:7">
      <c r="F8213" s="23"/>
      <c r="G8213" s="23"/>
    </row>
    <row r="8214" spans="6:7">
      <c r="F8214" s="23"/>
      <c r="G8214" s="23"/>
    </row>
    <row r="8215" spans="6:7">
      <c r="F8215" s="23"/>
      <c r="G8215" s="23"/>
    </row>
    <row r="8216" spans="6:7">
      <c r="F8216" s="23"/>
      <c r="G8216" s="23"/>
    </row>
    <row r="8217" spans="6:7">
      <c r="F8217" s="23"/>
      <c r="G8217" s="23"/>
    </row>
    <row r="8218" spans="6:7">
      <c r="F8218" s="23"/>
      <c r="G8218" s="23"/>
    </row>
    <row r="8219" spans="6:7">
      <c r="F8219" s="23"/>
      <c r="G8219" s="23"/>
    </row>
    <row r="8220" spans="6:7">
      <c r="F8220" s="23"/>
      <c r="G8220" s="23"/>
    </row>
    <row r="8221" spans="6:7">
      <c r="F8221" s="23"/>
      <c r="G8221" s="23"/>
    </row>
    <row r="8222" spans="6:7">
      <c r="F8222" s="23"/>
      <c r="G8222" s="23"/>
    </row>
    <row r="8223" spans="6:7">
      <c r="F8223" s="23"/>
      <c r="G8223" s="23"/>
    </row>
    <row r="8224" spans="6:7">
      <c r="F8224" s="23"/>
      <c r="G8224" s="23"/>
    </row>
    <row r="8225" spans="6:7">
      <c r="F8225" s="23"/>
      <c r="G8225" s="23"/>
    </row>
    <row r="8226" spans="6:7">
      <c r="F8226" s="23"/>
      <c r="G8226" s="23"/>
    </row>
    <row r="8227" spans="6:7">
      <c r="F8227" s="23"/>
      <c r="G8227" s="23"/>
    </row>
    <row r="8228" spans="6:7">
      <c r="F8228" s="23"/>
      <c r="G8228" s="23"/>
    </row>
    <row r="8229" spans="6:7">
      <c r="F8229" s="23"/>
      <c r="G8229" s="23"/>
    </row>
    <row r="8230" spans="6:7">
      <c r="F8230" s="23"/>
      <c r="G8230" s="23"/>
    </row>
    <row r="8231" spans="6:7">
      <c r="F8231" s="23"/>
      <c r="G8231" s="23"/>
    </row>
    <row r="8232" spans="6:7">
      <c r="F8232" s="23"/>
      <c r="G8232" s="23"/>
    </row>
    <row r="8233" spans="6:7">
      <c r="F8233" s="23"/>
      <c r="G8233" s="23"/>
    </row>
    <row r="8234" spans="6:7">
      <c r="F8234" s="23"/>
      <c r="G8234" s="23"/>
    </row>
    <row r="8235" spans="6:7">
      <c r="F8235" s="23"/>
      <c r="G8235" s="23"/>
    </row>
    <row r="8236" spans="6:7">
      <c r="F8236" s="23"/>
      <c r="G8236" s="23"/>
    </row>
    <row r="8237" spans="6:7">
      <c r="F8237" s="23"/>
      <c r="G8237" s="23"/>
    </row>
    <row r="8238" spans="6:7">
      <c r="F8238" s="23"/>
      <c r="G8238" s="23"/>
    </row>
    <row r="8239" spans="6:7">
      <c r="F8239" s="23"/>
      <c r="G8239" s="23"/>
    </row>
    <row r="8240" spans="6:7">
      <c r="F8240" s="23"/>
      <c r="G8240" s="23"/>
    </row>
    <row r="8241" spans="6:7">
      <c r="F8241" s="23"/>
      <c r="G8241" s="23"/>
    </row>
    <row r="8242" spans="6:7">
      <c r="F8242" s="23"/>
      <c r="G8242" s="23"/>
    </row>
    <row r="8243" spans="6:7">
      <c r="F8243" s="23"/>
      <c r="G8243" s="23"/>
    </row>
    <row r="8244" spans="6:7">
      <c r="F8244" s="23"/>
      <c r="G8244" s="23"/>
    </row>
    <row r="8245" spans="6:7">
      <c r="F8245" s="23"/>
      <c r="G8245" s="23"/>
    </row>
    <row r="8246" spans="6:7">
      <c r="F8246" s="23"/>
      <c r="G8246" s="23"/>
    </row>
    <row r="8247" spans="6:7">
      <c r="F8247" s="23"/>
      <c r="G8247" s="23"/>
    </row>
    <row r="8248" spans="6:7">
      <c r="F8248" s="23"/>
      <c r="G8248" s="23"/>
    </row>
    <row r="8249" spans="6:7">
      <c r="F8249" s="23"/>
      <c r="G8249" s="23"/>
    </row>
    <row r="8250" spans="6:7">
      <c r="F8250" s="23"/>
      <c r="G8250" s="23"/>
    </row>
    <row r="8251" spans="6:7">
      <c r="F8251" s="23"/>
      <c r="G8251" s="23"/>
    </row>
    <row r="8252" spans="6:7">
      <c r="F8252" s="23"/>
      <c r="G8252" s="23"/>
    </row>
    <row r="8253" spans="6:7">
      <c r="F8253" s="23"/>
      <c r="G8253" s="23"/>
    </row>
    <row r="8254" spans="6:7">
      <c r="F8254" s="23"/>
      <c r="G8254" s="23"/>
    </row>
    <row r="8255" spans="6:7">
      <c r="F8255" s="23"/>
      <c r="G8255" s="23"/>
    </row>
    <row r="8256" spans="6:7">
      <c r="F8256" s="23"/>
      <c r="G8256" s="23"/>
    </row>
    <row r="8257" spans="6:7">
      <c r="F8257" s="23"/>
      <c r="G8257" s="23"/>
    </row>
    <row r="8258" spans="6:7">
      <c r="F8258" s="23"/>
      <c r="G8258" s="23"/>
    </row>
    <row r="8259" spans="6:7">
      <c r="F8259" s="23"/>
      <c r="G8259" s="23"/>
    </row>
    <row r="8260" spans="6:7">
      <c r="F8260" s="23"/>
      <c r="G8260" s="23"/>
    </row>
    <row r="8261" spans="6:7">
      <c r="F8261" s="23"/>
      <c r="G8261" s="23"/>
    </row>
    <row r="8262" spans="6:7">
      <c r="F8262" s="23"/>
      <c r="G8262" s="23"/>
    </row>
    <row r="8263" spans="6:7">
      <c r="F8263" s="23"/>
      <c r="G8263" s="23"/>
    </row>
    <row r="8264" spans="6:7">
      <c r="F8264" s="23"/>
      <c r="G8264" s="23"/>
    </row>
    <row r="8265" spans="6:7">
      <c r="F8265" s="23"/>
      <c r="G8265" s="23"/>
    </row>
    <row r="8266" spans="6:7">
      <c r="F8266" s="23"/>
      <c r="G8266" s="23"/>
    </row>
    <row r="8267" spans="6:7">
      <c r="F8267" s="23"/>
      <c r="G8267" s="23"/>
    </row>
    <row r="8268" spans="6:7">
      <c r="F8268" s="23"/>
      <c r="G8268" s="23"/>
    </row>
    <row r="8269" spans="6:7">
      <c r="F8269" s="23"/>
      <c r="G8269" s="23"/>
    </row>
    <row r="8270" spans="6:7">
      <c r="F8270" s="23"/>
      <c r="G8270" s="23"/>
    </row>
    <row r="8271" spans="6:7">
      <c r="F8271" s="23"/>
      <c r="G8271" s="23"/>
    </row>
    <row r="8272" spans="6:7">
      <c r="F8272" s="23"/>
      <c r="G8272" s="23"/>
    </row>
    <row r="8273" spans="6:7">
      <c r="F8273" s="23"/>
      <c r="G8273" s="23"/>
    </row>
    <row r="8274" spans="6:7">
      <c r="F8274" s="23"/>
      <c r="G8274" s="23"/>
    </row>
    <row r="8275" spans="6:7">
      <c r="F8275" s="23"/>
      <c r="G8275" s="23"/>
    </row>
    <row r="8276" spans="6:7">
      <c r="F8276" s="23"/>
      <c r="G8276" s="23"/>
    </row>
    <row r="8277" spans="6:7">
      <c r="F8277" s="23"/>
      <c r="G8277" s="23"/>
    </row>
    <row r="8278" spans="6:7">
      <c r="F8278" s="23"/>
      <c r="G8278" s="23"/>
    </row>
    <row r="8279" spans="6:7">
      <c r="F8279" s="23"/>
      <c r="G8279" s="23"/>
    </row>
    <row r="8280" spans="6:7">
      <c r="F8280" s="23"/>
      <c r="G8280" s="23"/>
    </row>
    <row r="8281" spans="6:7">
      <c r="F8281" s="23"/>
      <c r="G8281" s="23"/>
    </row>
    <row r="8282" spans="6:7">
      <c r="F8282" s="23"/>
      <c r="G8282" s="23"/>
    </row>
    <row r="8283" spans="6:7">
      <c r="F8283" s="23"/>
      <c r="G8283" s="23"/>
    </row>
    <row r="8284" spans="6:7">
      <c r="F8284" s="23"/>
      <c r="G8284" s="23"/>
    </row>
    <row r="8285" spans="6:7">
      <c r="F8285" s="23"/>
      <c r="G8285" s="23"/>
    </row>
    <row r="8286" spans="6:7">
      <c r="F8286" s="23"/>
      <c r="G8286" s="23"/>
    </row>
    <row r="8287" spans="6:7">
      <c r="F8287" s="23"/>
      <c r="G8287" s="23"/>
    </row>
    <row r="8288" spans="6:7">
      <c r="F8288" s="23"/>
      <c r="G8288" s="23"/>
    </row>
    <row r="8289" spans="6:7">
      <c r="F8289" s="23"/>
      <c r="G8289" s="23"/>
    </row>
    <row r="8290" spans="6:7">
      <c r="F8290" s="23"/>
      <c r="G8290" s="23"/>
    </row>
    <row r="8291" spans="6:7">
      <c r="F8291" s="23"/>
      <c r="G8291" s="23"/>
    </row>
    <row r="8292" spans="6:7">
      <c r="F8292" s="23"/>
      <c r="G8292" s="23"/>
    </row>
    <row r="8293" spans="6:7">
      <c r="F8293" s="23"/>
      <c r="G8293" s="23"/>
    </row>
    <row r="8294" spans="6:7">
      <c r="F8294" s="23"/>
      <c r="G8294" s="23"/>
    </row>
    <row r="8295" spans="6:7">
      <c r="F8295" s="23"/>
      <c r="G8295" s="23"/>
    </row>
    <row r="8296" spans="6:7">
      <c r="F8296" s="23"/>
      <c r="G8296" s="23"/>
    </row>
    <row r="8297" spans="6:7">
      <c r="F8297" s="23"/>
      <c r="G8297" s="23"/>
    </row>
    <row r="8298" spans="6:7">
      <c r="F8298" s="23"/>
      <c r="G8298" s="23"/>
    </row>
    <row r="8299" spans="6:7">
      <c r="F8299" s="23"/>
      <c r="G8299" s="23"/>
    </row>
    <row r="8300" spans="6:7">
      <c r="F8300" s="23"/>
      <c r="G8300" s="23"/>
    </row>
    <row r="8301" spans="6:7">
      <c r="F8301" s="23"/>
      <c r="G8301" s="23"/>
    </row>
    <row r="8302" spans="6:7">
      <c r="F8302" s="23"/>
      <c r="G8302" s="23"/>
    </row>
    <row r="8303" spans="6:7">
      <c r="F8303" s="23"/>
      <c r="G8303" s="23"/>
    </row>
    <row r="8304" spans="6:7">
      <c r="F8304" s="23"/>
      <c r="G8304" s="23"/>
    </row>
    <row r="8305" spans="6:7">
      <c r="F8305" s="23"/>
      <c r="G8305" s="23"/>
    </row>
    <row r="8306" spans="6:7">
      <c r="F8306" s="23"/>
      <c r="G8306" s="23"/>
    </row>
    <row r="8307" spans="6:7">
      <c r="F8307" s="23"/>
      <c r="G8307" s="23"/>
    </row>
    <row r="8308" spans="6:7">
      <c r="F8308" s="23"/>
      <c r="G8308" s="23"/>
    </row>
    <row r="8309" spans="6:7">
      <c r="F8309" s="23"/>
      <c r="G8309" s="23"/>
    </row>
    <row r="8310" spans="6:7">
      <c r="F8310" s="23"/>
      <c r="G8310" s="23"/>
    </row>
    <row r="8311" spans="6:7">
      <c r="F8311" s="23"/>
      <c r="G8311" s="23"/>
    </row>
    <row r="8312" spans="6:7">
      <c r="F8312" s="23"/>
      <c r="G8312" s="23"/>
    </row>
    <row r="8313" spans="6:7">
      <c r="F8313" s="23"/>
      <c r="G8313" s="23"/>
    </row>
    <row r="8314" spans="6:7">
      <c r="F8314" s="23"/>
      <c r="G8314" s="23"/>
    </row>
    <row r="8315" spans="6:7">
      <c r="F8315" s="23"/>
      <c r="G8315" s="23"/>
    </row>
    <row r="8316" spans="6:7">
      <c r="F8316" s="23"/>
      <c r="G8316" s="23"/>
    </row>
    <row r="8317" spans="6:7">
      <c r="F8317" s="23"/>
      <c r="G8317" s="23"/>
    </row>
    <row r="8318" spans="6:7">
      <c r="F8318" s="23"/>
      <c r="G8318" s="23"/>
    </row>
    <row r="8319" spans="6:7">
      <c r="F8319" s="23"/>
      <c r="G8319" s="23"/>
    </row>
    <row r="8320" spans="6:7">
      <c r="F8320" s="23"/>
      <c r="G8320" s="23"/>
    </row>
    <row r="8321" spans="6:7">
      <c r="F8321" s="23"/>
      <c r="G8321" s="23"/>
    </row>
    <row r="8322" spans="6:7">
      <c r="F8322" s="23"/>
      <c r="G8322" s="23"/>
    </row>
    <row r="8323" spans="6:7">
      <c r="F8323" s="23"/>
      <c r="G8323" s="23"/>
    </row>
    <row r="8324" spans="6:7">
      <c r="F8324" s="23"/>
      <c r="G8324" s="23"/>
    </row>
    <row r="8325" spans="6:7">
      <c r="F8325" s="23"/>
      <c r="G8325" s="23"/>
    </row>
    <row r="8326" spans="6:7">
      <c r="F8326" s="23"/>
      <c r="G8326" s="23"/>
    </row>
    <row r="8327" spans="6:7">
      <c r="F8327" s="23"/>
      <c r="G8327" s="23"/>
    </row>
    <row r="8328" spans="6:7">
      <c r="F8328" s="23"/>
      <c r="G8328" s="23"/>
    </row>
    <row r="8329" spans="6:7">
      <c r="F8329" s="23"/>
      <c r="G8329" s="23"/>
    </row>
    <row r="8330" spans="6:7">
      <c r="F8330" s="23"/>
      <c r="G8330" s="23"/>
    </row>
    <row r="8331" spans="6:7">
      <c r="F8331" s="23"/>
      <c r="G8331" s="23"/>
    </row>
    <row r="8332" spans="6:7">
      <c r="F8332" s="23"/>
      <c r="G8332" s="23"/>
    </row>
    <row r="8333" spans="6:7">
      <c r="F8333" s="23"/>
      <c r="G8333" s="23"/>
    </row>
    <row r="8334" spans="6:7">
      <c r="F8334" s="23"/>
      <c r="G8334" s="23"/>
    </row>
    <row r="8335" spans="6:7">
      <c r="F8335" s="23"/>
      <c r="G8335" s="23"/>
    </row>
    <row r="8336" spans="6:7">
      <c r="F8336" s="23"/>
      <c r="G8336" s="23"/>
    </row>
    <row r="8337" spans="6:7">
      <c r="F8337" s="23"/>
      <c r="G8337" s="23"/>
    </row>
    <row r="8338" spans="6:7">
      <c r="F8338" s="23"/>
      <c r="G8338" s="23"/>
    </row>
    <row r="8339" spans="6:7">
      <c r="F8339" s="23"/>
      <c r="G8339" s="23"/>
    </row>
    <row r="8340" spans="6:7">
      <c r="F8340" s="23"/>
      <c r="G8340" s="23"/>
    </row>
    <row r="8341" spans="6:7">
      <c r="F8341" s="23"/>
      <c r="G8341" s="23"/>
    </row>
    <row r="8342" spans="6:7">
      <c r="F8342" s="23"/>
      <c r="G8342" s="23"/>
    </row>
    <row r="8343" spans="6:7">
      <c r="F8343" s="23"/>
      <c r="G8343" s="23"/>
    </row>
    <row r="8344" spans="6:7">
      <c r="F8344" s="23"/>
      <c r="G8344" s="23"/>
    </row>
    <row r="8345" spans="6:7">
      <c r="F8345" s="23"/>
      <c r="G8345" s="23"/>
    </row>
    <row r="8346" spans="6:7">
      <c r="F8346" s="23"/>
      <c r="G8346" s="23"/>
    </row>
    <row r="8347" spans="6:7">
      <c r="F8347" s="23"/>
      <c r="G8347" s="23"/>
    </row>
    <row r="8348" spans="6:7">
      <c r="F8348" s="23"/>
      <c r="G8348" s="23"/>
    </row>
    <row r="8349" spans="6:7">
      <c r="F8349" s="23"/>
      <c r="G8349" s="23"/>
    </row>
    <row r="8350" spans="6:7">
      <c r="F8350" s="23"/>
      <c r="G8350" s="23"/>
    </row>
    <row r="8351" spans="6:7">
      <c r="F8351" s="23"/>
      <c r="G8351" s="23"/>
    </row>
    <row r="8352" spans="6:7">
      <c r="F8352" s="23"/>
      <c r="G8352" s="23"/>
    </row>
    <row r="8353" spans="6:7">
      <c r="F8353" s="23"/>
      <c r="G8353" s="23"/>
    </row>
    <row r="8354" spans="6:7">
      <c r="F8354" s="23"/>
      <c r="G8354" s="23"/>
    </row>
    <row r="8355" spans="6:7">
      <c r="F8355" s="23"/>
      <c r="G8355" s="23"/>
    </row>
    <row r="8356" spans="6:7">
      <c r="F8356" s="23"/>
      <c r="G8356" s="23"/>
    </row>
    <row r="8357" spans="6:7">
      <c r="F8357" s="23"/>
      <c r="G8357" s="23"/>
    </row>
    <row r="8358" spans="6:7">
      <c r="F8358" s="23"/>
      <c r="G8358" s="23"/>
    </row>
    <row r="8359" spans="6:7">
      <c r="F8359" s="23"/>
      <c r="G8359" s="23"/>
    </row>
    <row r="8360" spans="6:7">
      <c r="F8360" s="23"/>
      <c r="G8360" s="23"/>
    </row>
    <row r="8361" spans="6:7">
      <c r="F8361" s="23"/>
      <c r="G8361" s="23"/>
    </row>
    <row r="8362" spans="6:7">
      <c r="F8362" s="23"/>
      <c r="G8362" s="23"/>
    </row>
    <row r="8363" spans="6:7">
      <c r="F8363" s="23"/>
      <c r="G8363" s="23"/>
    </row>
    <row r="8364" spans="6:7">
      <c r="F8364" s="23"/>
      <c r="G8364" s="23"/>
    </row>
    <row r="8365" spans="6:7">
      <c r="F8365" s="23"/>
      <c r="G8365" s="23"/>
    </row>
    <row r="8366" spans="6:7">
      <c r="F8366" s="23"/>
      <c r="G8366" s="23"/>
    </row>
    <row r="8367" spans="6:7">
      <c r="F8367" s="23"/>
      <c r="G8367" s="23"/>
    </row>
    <row r="8368" spans="6:7">
      <c r="F8368" s="23"/>
      <c r="G8368" s="23"/>
    </row>
    <row r="8369" spans="6:7">
      <c r="F8369" s="23"/>
      <c r="G8369" s="23"/>
    </row>
    <row r="8370" spans="6:7">
      <c r="F8370" s="23"/>
      <c r="G8370" s="23"/>
    </row>
    <row r="8371" spans="6:7">
      <c r="F8371" s="23"/>
      <c r="G8371" s="23"/>
    </row>
    <row r="8372" spans="6:7">
      <c r="F8372" s="23"/>
      <c r="G8372" s="23"/>
    </row>
    <row r="8373" spans="6:7">
      <c r="F8373" s="23"/>
      <c r="G8373" s="23"/>
    </row>
    <row r="8374" spans="6:7">
      <c r="F8374" s="23"/>
      <c r="G8374" s="23"/>
    </row>
    <row r="8375" spans="6:7">
      <c r="F8375" s="23"/>
      <c r="G8375" s="23"/>
    </row>
    <row r="8376" spans="6:7">
      <c r="F8376" s="23"/>
      <c r="G8376" s="23"/>
    </row>
    <row r="8377" spans="6:7">
      <c r="F8377" s="23"/>
      <c r="G8377" s="23"/>
    </row>
    <row r="8378" spans="6:7">
      <c r="F8378" s="23"/>
      <c r="G8378" s="23"/>
    </row>
    <row r="8379" spans="6:7">
      <c r="F8379" s="23"/>
      <c r="G8379" s="23"/>
    </row>
    <row r="8380" spans="6:7">
      <c r="F8380" s="23"/>
      <c r="G8380" s="23"/>
    </row>
    <row r="8381" spans="6:7">
      <c r="F8381" s="23"/>
      <c r="G8381" s="23"/>
    </row>
    <row r="8382" spans="6:7">
      <c r="F8382" s="23"/>
      <c r="G8382" s="23"/>
    </row>
    <row r="8383" spans="6:7">
      <c r="F8383" s="23"/>
      <c r="G8383" s="23"/>
    </row>
    <row r="8384" spans="6:7">
      <c r="F8384" s="23"/>
      <c r="G8384" s="23"/>
    </row>
    <row r="8385" spans="6:7">
      <c r="F8385" s="23"/>
      <c r="G8385" s="23"/>
    </row>
    <row r="8386" spans="6:7">
      <c r="F8386" s="23"/>
      <c r="G8386" s="23"/>
    </row>
    <row r="8387" spans="6:7">
      <c r="F8387" s="23"/>
      <c r="G8387" s="23"/>
    </row>
    <row r="8388" spans="6:7">
      <c r="F8388" s="23"/>
      <c r="G8388" s="23"/>
    </row>
    <row r="8389" spans="6:7">
      <c r="F8389" s="23"/>
      <c r="G8389" s="23"/>
    </row>
    <row r="8390" spans="6:7">
      <c r="F8390" s="23"/>
      <c r="G8390" s="23"/>
    </row>
    <row r="8391" spans="6:7">
      <c r="F8391" s="23"/>
      <c r="G8391" s="23"/>
    </row>
    <row r="8392" spans="6:7">
      <c r="F8392" s="23"/>
      <c r="G8392" s="23"/>
    </row>
    <row r="8393" spans="6:7">
      <c r="F8393" s="23"/>
      <c r="G8393" s="23"/>
    </row>
    <row r="8394" spans="6:7">
      <c r="F8394" s="23"/>
      <c r="G8394" s="23"/>
    </row>
    <row r="8395" spans="6:7">
      <c r="F8395" s="23"/>
      <c r="G8395" s="23"/>
    </row>
    <row r="8396" spans="6:7">
      <c r="F8396" s="23"/>
      <c r="G8396" s="23"/>
    </row>
    <row r="8397" spans="6:7">
      <c r="F8397" s="23"/>
      <c r="G8397" s="23"/>
    </row>
    <row r="8398" spans="6:7">
      <c r="F8398" s="23"/>
      <c r="G8398" s="23"/>
    </row>
    <row r="8399" spans="6:7">
      <c r="F8399" s="23"/>
      <c r="G8399" s="23"/>
    </row>
    <row r="8400" spans="6:7">
      <c r="F8400" s="23"/>
      <c r="G8400" s="23"/>
    </row>
    <row r="8401" spans="6:7">
      <c r="F8401" s="23"/>
      <c r="G8401" s="23"/>
    </row>
    <row r="8402" spans="6:7">
      <c r="F8402" s="23"/>
      <c r="G8402" s="23"/>
    </row>
    <row r="8403" spans="6:7">
      <c r="F8403" s="23"/>
      <c r="G8403" s="23"/>
    </row>
    <row r="8404" spans="6:7">
      <c r="F8404" s="23"/>
      <c r="G8404" s="23"/>
    </row>
    <row r="8405" spans="6:7">
      <c r="F8405" s="23"/>
      <c r="G8405" s="23"/>
    </row>
    <row r="8406" spans="6:7">
      <c r="F8406" s="23"/>
      <c r="G8406" s="23"/>
    </row>
    <row r="8407" spans="6:7">
      <c r="F8407" s="23"/>
      <c r="G8407" s="23"/>
    </row>
    <row r="8408" spans="6:7">
      <c r="F8408" s="23"/>
      <c r="G8408" s="23"/>
    </row>
    <row r="8409" spans="6:7">
      <c r="F8409" s="23"/>
      <c r="G8409" s="23"/>
    </row>
    <row r="8410" spans="6:7">
      <c r="F8410" s="23"/>
      <c r="G8410" s="23"/>
    </row>
    <row r="8411" spans="6:7">
      <c r="F8411" s="23"/>
      <c r="G8411" s="23"/>
    </row>
    <row r="8412" spans="6:7">
      <c r="F8412" s="23"/>
      <c r="G8412" s="23"/>
    </row>
    <row r="8413" spans="6:7">
      <c r="F8413" s="23"/>
      <c r="G8413" s="23"/>
    </row>
    <row r="8414" spans="6:7">
      <c r="F8414" s="23"/>
      <c r="G8414" s="23"/>
    </row>
    <row r="8415" spans="6:7">
      <c r="F8415" s="23"/>
      <c r="G8415" s="23"/>
    </row>
    <row r="8416" spans="6:7">
      <c r="F8416" s="23"/>
      <c r="G8416" s="23"/>
    </row>
    <row r="8417" spans="6:7">
      <c r="F8417" s="23"/>
      <c r="G8417" s="23"/>
    </row>
    <row r="8418" spans="6:7">
      <c r="F8418" s="23"/>
      <c r="G8418" s="23"/>
    </row>
    <row r="8419" spans="6:7">
      <c r="F8419" s="23"/>
      <c r="G8419" s="23"/>
    </row>
    <row r="8420" spans="6:7">
      <c r="F8420" s="23"/>
      <c r="G8420" s="23"/>
    </row>
    <row r="8421" spans="6:7">
      <c r="F8421" s="23"/>
      <c r="G8421" s="23"/>
    </row>
    <row r="8422" spans="6:7">
      <c r="F8422" s="23"/>
      <c r="G8422" s="23"/>
    </row>
    <row r="8423" spans="6:7">
      <c r="F8423" s="23"/>
      <c r="G8423" s="23"/>
    </row>
    <row r="8424" spans="6:7">
      <c r="F8424" s="23"/>
      <c r="G8424" s="23"/>
    </row>
    <row r="8425" spans="6:7">
      <c r="F8425" s="23"/>
      <c r="G8425" s="23"/>
    </row>
    <row r="8426" spans="6:7">
      <c r="F8426" s="23"/>
      <c r="G8426" s="23"/>
    </row>
    <row r="8427" spans="6:7">
      <c r="F8427" s="23"/>
      <c r="G8427" s="23"/>
    </row>
    <row r="8428" spans="6:7">
      <c r="F8428" s="23"/>
      <c r="G8428" s="23"/>
    </row>
    <row r="8429" spans="6:7">
      <c r="F8429" s="23"/>
      <c r="G8429" s="23"/>
    </row>
    <row r="8430" spans="6:7">
      <c r="F8430" s="23"/>
      <c r="G8430" s="23"/>
    </row>
    <row r="8431" spans="6:7">
      <c r="F8431" s="23"/>
      <c r="G8431" s="23"/>
    </row>
    <row r="8432" spans="6:7">
      <c r="F8432" s="23"/>
      <c r="G8432" s="23"/>
    </row>
    <row r="8433" spans="6:7">
      <c r="F8433" s="23"/>
      <c r="G8433" s="23"/>
    </row>
    <row r="8434" spans="6:7">
      <c r="F8434" s="23"/>
      <c r="G8434" s="23"/>
    </row>
    <row r="8435" spans="6:7">
      <c r="F8435" s="23"/>
      <c r="G8435" s="23"/>
    </row>
    <row r="8436" spans="6:7">
      <c r="F8436" s="23"/>
      <c r="G8436" s="23"/>
    </row>
    <row r="8437" spans="6:7">
      <c r="F8437" s="23"/>
      <c r="G8437" s="23"/>
    </row>
    <row r="8438" spans="6:7">
      <c r="F8438" s="23"/>
      <c r="G8438" s="23"/>
    </row>
    <row r="8439" spans="6:7">
      <c r="F8439" s="23"/>
      <c r="G8439" s="23"/>
    </row>
    <row r="8440" spans="6:7">
      <c r="F8440" s="23"/>
      <c r="G8440" s="23"/>
    </row>
    <row r="8441" spans="6:7">
      <c r="F8441" s="23"/>
      <c r="G8441" s="23"/>
    </row>
    <row r="8442" spans="6:7">
      <c r="F8442" s="23"/>
      <c r="G8442" s="23"/>
    </row>
    <row r="8443" spans="6:7">
      <c r="F8443" s="23"/>
      <c r="G8443" s="23"/>
    </row>
    <row r="8444" spans="6:7">
      <c r="F8444" s="23"/>
      <c r="G8444" s="23"/>
    </row>
    <row r="8445" spans="6:7">
      <c r="F8445" s="23"/>
      <c r="G8445" s="23"/>
    </row>
    <row r="8446" spans="6:7">
      <c r="F8446" s="23"/>
      <c r="G8446" s="23"/>
    </row>
    <row r="8447" spans="6:7">
      <c r="F8447" s="23"/>
      <c r="G8447" s="23"/>
    </row>
    <row r="8448" spans="6:7">
      <c r="F8448" s="23"/>
      <c r="G8448" s="23"/>
    </row>
    <row r="8449" spans="6:7">
      <c r="F8449" s="23"/>
      <c r="G8449" s="23"/>
    </row>
    <row r="8450" spans="6:7">
      <c r="F8450" s="23"/>
      <c r="G8450" s="23"/>
    </row>
    <row r="8451" spans="6:7">
      <c r="F8451" s="23"/>
      <c r="G8451" s="23"/>
    </row>
    <row r="8452" spans="6:7">
      <c r="F8452" s="23"/>
      <c r="G8452" s="23"/>
    </row>
    <row r="8453" spans="6:7">
      <c r="F8453" s="23"/>
      <c r="G8453" s="23"/>
    </row>
    <row r="8454" spans="6:7">
      <c r="F8454" s="23"/>
      <c r="G8454" s="23"/>
    </row>
    <row r="8455" spans="6:7">
      <c r="F8455" s="23"/>
      <c r="G8455" s="23"/>
    </row>
    <row r="8456" spans="6:7">
      <c r="F8456" s="23"/>
      <c r="G8456" s="23"/>
    </row>
    <row r="8457" spans="6:7">
      <c r="F8457" s="23"/>
      <c r="G8457" s="23"/>
    </row>
    <row r="8458" spans="6:7">
      <c r="F8458" s="23"/>
      <c r="G8458" s="23"/>
    </row>
    <row r="8459" spans="6:7">
      <c r="F8459" s="23"/>
      <c r="G8459" s="23"/>
    </row>
    <row r="8460" spans="6:7">
      <c r="F8460" s="23"/>
      <c r="G8460" s="23"/>
    </row>
    <row r="8461" spans="6:7">
      <c r="F8461" s="23"/>
      <c r="G8461" s="23"/>
    </row>
    <row r="8462" spans="6:7">
      <c r="F8462" s="23"/>
      <c r="G8462" s="23"/>
    </row>
    <row r="8463" spans="6:7">
      <c r="F8463" s="23"/>
      <c r="G8463" s="23"/>
    </row>
    <row r="8464" spans="6:7">
      <c r="F8464" s="23"/>
      <c r="G8464" s="23"/>
    </row>
    <row r="8465" spans="6:7">
      <c r="F8465" s="23"/>
      <c r="G8465" s="23"/>
    </row>
    <row r="8466" spans="6:7">
      <c r="F8466" s="23"/>
      <c r="G8466" s="23"/>
    </row>
    <row r="8467" spans="6:7">
      <c r="F8467" s="23"/>
      <c r="G8467" s="23"/>
    </row>
    <row r="8468" spans="6:7">
      <c r="F8468" s="23"/>
      <c r="G8468" s="23"/>
    </row>
    <row r="8469" spans="6:7">
      <c r="F8469" s="23"/>
      <c r="G8469" s="23"/>
    </row>
    <row r="8470" spans="6:7">
      <c r="F8470" s="23"/>
      <c r="G8470" s="23"/>
    </row>
    <row r="8471" spans="6:7">
      <c r="F8471" s="23"/>
      <c r="G8471" s="23"/>
    </row>
    <row r="8472" spans="6:7">
      <c r="F8472" s="23"/>
      <c r="G8472" s="23"/>
    </row>
    <row r="8473" spans="6:7">
      <c r="F8473" s="23"/>
      <c r="G8473" s="23"/>
    </row>
    <row r="8474" spans="6:7">
      <c r="F8474" s="23"/>
      <c r="G8474" s="23"/>
    </row>
    <row r="8475" spans="6:7">
      <c r="F8475" s="23"/>
      <c r="G8475" s="23"/>
    </row>
    <row r="8476" spans="6:7">
      <c r="F8476" s="23"/>
      <c r="G8476" s="23"/>
    </row>
    <row r="8477" spans="6:7">
      <c r="F8477" s="23"/>
      <c r="G8477" s="23"/>
    </row>
    <row r="8478" spans="6:7">
      <c r="F8478" s="23"/>
      <c r="G8478" s="23"/>
    </row>
    <row r="8479" spans="6:7">
      <c r="F8479" s="23"/>
      <c r="G8479" s="23"/>
    </row>
    <row r="8480" spans="6:7">
      <c r="F8480" s="23"/>
      <c r="G8480" s="23"/>
    </row>
    <row r="8481" spans="6:7">
      <c r="F8481" s="23"/>
      <c r="G8481" s="23"/>
    </row>
    <row r="8482" spans="6:7">
      <c r="F8482" s="23"/>
      <c r="G8482" s="23"/>
    </row>
    <row r="8483" spans="6:7">
      <c r="F8483" s="23"/>
      <c r="G8483" s="23"/>
    </row>
    <row r="8484" spans="6:7">
      <c r="F8484" s="23"/>
      <c r="G8484" s="23"/>
    </row>
    <row r="8485" spans="6:7">
      <c r="F8485" s="23"/>
      <c r="G8485" s="23"/>
    </row>
    <row r="8486" spans="6:7">
      <c r="F8486" s="23"/>
      <c r="G8486" s="23"/>
    </row>
    <row r="8487" spans="6:7">
      <c r="F8487" s="23"/>
      <c r="G8487" s="23"/>
    </row>
    <row r="8488" spans="6:7">
      <c r="F8488" s="23"/>
      <c r="G8488" s="23"/>
    </row>
    <row r="8489" spans="6:7">
      <c r="F8489" s="23"/>
      <c r="G8489" s="23"/>
    </row>
    <row r="8490" spans="6:7">
      <c r="F8490" s="23"/>
      <c r="G8490" s="23"/>
    </row>
    <row r="8491" spans="6:7">
      <c r="F8491" s="23"/>
      <c r="G8491" s="23"/>
    </row>
    <row r="8492" spans="6:7">
      <c r="F8492" s="23"/>
      <c r="G8492" s="23"/>
    </row>
    <row r="8493" spans="6:7">
      <c r="F8493" s="23"/>
      <c r="G8493" s="23"/>
    </row>
    <row r="8494" spans="6:7">
      <c r="F8494" s="23"/>
      <c r="G8494" s="23"/>
    </row>
    <row r="8495" spans="6:7">
      <c r="F8495" s="23"/>
      <c r="G8495" s="23"/>
    </row>
    <row r="8496" spans="6:7">
      <c r="F8496" s="23"/>
      <c r="G8496" s="23"/>
    </row>
    <row r="8497" spans="6:7">
      <c r="F8497" s="23"/>
      <c r="G8497" s="23"/>
    </row>
    <row r="8498" spans="6:7">
      <c r="F8498" s="23"/>
      <c r="G8498" s="23"/>
    </row>
    <row r="8499" spans="6:7">
      <c r="F8499" s="23"/>
      <c r="G8499" s="23"/>
    </row>
    <row r="8500" spans="6:7">
      <c r="F8500" s="23"/>
      <c r="G8500" s="23"/>
    </row>
    <row r="8501" spans="6:7">
      <c r="F8501" s="23"/>
      <c r="G8501" s="23"/>
    </row>
    <row r="8502" spans="6:7">
      <c r="F8502" s="23"/>
      <c r="G8502" s="23"/>
    </row>
    <row r="8503" spans="6:7">
      <c r="F8503" s="23"/>
      <c r="G8503" s="23"/>
    </row>
    <row r="8504" spans="6:7">
      <c r="F8504" s="23"/>
      <c r="G8504" s="23"/>
    </row>
    <row r="8505" spans="6:7">
      <c r="F8505" s="23"/>
      <c r="G8505" s="23"/>
    </row>
    <row r="8506" spans="6:7">
      <c r="F8506" s="23"/>
      <c r="G8506" s="23"/>
    </row>
    <row r="8507" spans="6:7">
      <c r="F8507" s="23"/>
      <c r="G8507" s="23"/>
    </row>
    <row r="8508" spans="6:7">
      <c r="F8508" s="23"/>
      <c r="G8508" s="23"/>
    </row>
    <row r="8509" spans="6:7">
      <c r="F8509" s="23"/>
      <c r="G8509" s="23"/>
    </row>
    <row r="8510" spans="6:7">
      <c r="F8510" s="23"/>
      <c r="G8510" s="23"/>
    </row>
    <row r="8511" spans="6:7">
      <c r="F8511" s="23"/>
      <c r="G8511" s="23"/>
    </row>
    <row r="8512" spans="6:7">
      <c r="F8512" s="23"/>
      <c r="G8512" s="23"/>
    </row>
    <row r="8513" spans="6:7">
      <c r="F8513" s="23"/>
      <c r="G8513" s="23"/>
    </row>
    <row r="8514" spans="6:7">
      <c r="F8514" s="23"/>
      <c r="G8514" s="23"/>
    </row>
    <row r="8515" spans="6:7">
      <c r="F8515" s="23"/>
      <c r="G8515" s="23"/>
    </row>
    <row r="8516" spans="6:7">
      <c r="F8516" s="23"/>
      <c r="G8516" s="23"/>
    </row>
    <row r="8517" spans="6:7">
      <c r="F8517" s="23"/>
      <c r="G8517" s="23"/>
    </row>
    <row r="8518" spans="6:7">
      <c r="F8518" s="23"/>
      <c r="G8518" s="23"/>
    </row>
    <row r="8519" spans="6:7">
      <c r="F8519" s="23"/>
      <c r="G8519" s="23"/>
    </row>
    <row r="8520" spans="6:7">
      <c r="F8520" s="23"/>
      <c r="G8520" s="23"/>
    </row>
    <row r="8521" spans="6:7">
      <c r="F8521" s="23"/>
      <c r="G8521" s="23"/>
    </row>
    <row r="8522" spans="6:7">
      <c r="F8522" s="23"/>
      <c r="G8522" s="23"/>
    </row>
    <row r="8523" spans="6:7">
      <c r="F8523" s="23"/>
      <c r="G8523" s="23"/>
    </row>
    <row r="8524" spans="6:7">
      <c r="F8524" s="23"/>
      <c r="G8524" s="23"/>
    </row>
    <row r="8525" spans="6:7">
      <c r="F8525" s="23"/>
      <c r="G8525" s="23"/>
    </row>
    <row r="8526" spans="6:7">
      <c r="F8526" s="23"/>
      <c r="G8526" s="23"/>
    </row>
    <row r="8527" spans="6:7">
      <c r="F8527" s="23"/>
      <c r="G8527" s="23"/>
    </row>
    <row r="8528" spans="6:7">
      <c r="F8528" s="23"/>
      <c r="G8528" s="23"/>
    </row>
    <row r="8529" spans="6:7">
      <c r="F8529" s="23"/>
      <c r="G8529" s="23"/>
    </row>
    <row r="8530" spans="6:7">
      <c r="F8530" s="23"/>
      <c r="G8530" s="23"/>
    </row>
    <row r="8531" spans="6:7">
      <c r="F8531" s="23"/>
      <c r="G8531" s="23"/>
    </row>
    <row r="8532" spans="6:7">
      <c r="F8532" s="23"/>
      <c r="G8532" s="23"/>
    </row>
    <row r="8533" spans="6:7">
      <c r="F8533" s="23"/>
      <c r="G8533" s="23"/>
    </row>
    <row r="8534" spans="6:7">
      <c r="F8534" s="23"/>
      <c r="G8534" s="23"/>
    </row>
    <row r="8535" spans="6:7">
      <c r="F8535" s="23"/>
      <c r="G8535" s="23"/>
    </row>
    <row r="8536" spans="6:7">
      <c r="F8536" s="23"/>
      <c r="G8536" s="23"/>
    </row>
    <row r="8537" spans="6:7">
      <c r="F8537" s="23"/>
      <c r="G8537" s="23"/>
    </row>
    <row r="8538" spans="6:7">
      <c r="F8538" s="23"/>
      <c r="G8538" s="23"/>
    </row>
    <row r="8539" spans="6:7">
      <c r="F8539" s="23"/>
      <c r="G8539" s="23"/>
    </row>
    <row r="8540" spans="6:7">
      <c r="F8540" s="23"/>
      <c r="G8540" s="23"/>
    </row>
    <row r="8541" spans="6:7">
      <c r="F8541" s="23"/>
      <c r="G8541" s="23"/>
    </row>
    <row r="8542" spans="6:7">
      <c r="F8542" s="23"/>
      <c r="G8542" s="23"/>
    </row>
    <row r="8543" spans="6:7">
      <c r="F8543" s="23"/>
      <c r="G8543" s="23"/>
    </row>
    <row r="8544" spans="6:7">
      <c r="F8544" s="23"/>
      <c r="G8544" s="23"/>
    </row>
    <row r="8545" spans="6:7">
      <c r="F8545" s="23"/>
      <c r="G8545" s="23"/>
    </row>
    <row r="8546" spans="6:7">
      <c r="F8546" s="23"/>
      <c r="G8546" s="23"/>
    </row>
    <row r="8547" spans="6:7">
      <c r="F8547" s="23"/>
      <c r="G8547" s="23"/>
    </row>
    <row r="8548" spans="6:7">
      <c r="F8548" s="23"/>
      <c r="G8548" s="23"/>
    </row>
    <row r="8549" spans="6:7">
      <c r="F8549" s="23"/>
      <c r="G8549" s="23"/>
    </row>
    <row r="8550" spans="6:7">
      <c r="F8550" s="23"/>
      <c r="G8550" s="23"/>
    </row>
    <row r="8551" spans="6:7">
      <c r="F8551" s="23"/>
      <c r="G8551" s="23"/>
    </row>
    <row r="8552" spans="6:7">
      <c r="F8552" s="23"/>
      <c r="G8552" s="23"/>
    </row>
    <row r="8553" spans="6:7">
      <c r="F8553" s="23"/>
      <c r="G8553" s="23"/>
    </row>
    <row r="8554" spans="6:7">
      <c r="F8554" s="23"/>
      <c r="G8554" s="23"/>
    </row>
    <row r="8555" spans="6:7">
      <c r="F8555" s="23"/>
      <c r="G8555" s="23"/>
    </row>
    <row r="8556" spans="6:7">
      <c r="F8556" s="23"/>
      <c r="G8556" s="23"/>
    </row>
    <row r="8557" spans="6:7">
      <c r="F8557" s="23"/>
      <c r="G8557" s="23"/>
    </row>
    <row r="8558" spans="6:7">
      <c r="F8558" s="23"/>
      <c r="G8558" s="23"/>
    </row>
    <row r="8559" spans="6:7">
      <c r="F8559" s="23"/>
      <c r="G8559" s="23"/>
    </row>
    <row r="8560" spans="6:7">
      <c r="F8560" s="23"/>
      <c r="G8560" s="23"/>
    </row>
    <row r="8561" spans="6:7">
      <c r="F8561" s="23"/>
      <c r="G8561" s="23"/>
    </row>
    <row r="8562" spans="6:7">
      <c r="F8562" s="23"/>
      <c r="G8562" s="23"/>
    </row>
    <row r="8563" spans="6:7">
      <c r="F8563" s="23"/>
      <c r="G8563" s="23"/>
    </row>
    <row r="8564" spans="6:7">
      <c r="F8564" s="23"/>
      <c r="G8564" s="23"/>
    </row>
    <row r="8565" spans="6:7">
      <c r="F8565" s="23"/>
      <c r="G8565" s="23"/>
    </row>
    <row r="8566" spans="6:7">
      <c r="F8566" s="23"/>
      <c r="G8566" s="23"/>
    </row>
    <row r="8567" spans="6:7">
      <c r="F8567" s="23"/>
      <c r="G8567" s="23"/>
    </row>
    <row r="8568" spans="6:7">
      <c r="F8568" s="23"/>
      <c r="G8568" s="23"/>
    </row>
    <row r="8569" spans="6:7">
      <c r="F8569" s="23"/>
      <c r="G8569" s="23"/>
    </row>
    <row r="8570" spans="6:7">
      <c r="F8570" s="23"/>
      <c r="G8570" s="23"/>
    </row>
    <row r="8571" spans="6:7">
      <c r="F8571" s="23"/>
      <c r="G8571" s="23"/>
    </row>
    <row r="8572" spans="6:7">
      <c r="F8572" s="23"/>
      <c r="G8572" s="23"/>
    </row>
    <row r="8573" spans="6:7">
      <c r="F8573" s="23"/>
      <c r="G8573" s="23"/>
    </row>
    <row r="8574" spans="6:7">
      <c r="F8574" s="23"/>
      <c r="G8574" s="23"/>
    </row>
    <row r="8575" spans="6:7">
      <c r="F8575" s="23"/>
      <c r="G8575" s="23"/>
    </row>
    <row r="8576" spans="6:7">
      <c r="F8576" s="23"/>
      <c r="G8576" s="23"/>
    </row>
    <row r="8577" spans="6:7">
      <c r="F8577" s="23"/>
      <c r="G8577" s="23"/>
    </row>
    <row r="8578" spans="6:7">
      <c r="F8578" s="23"/>
      <c r="G8578" s="23"/>
    </row>
    <row r="8579" spans="6:7">
      <c r="F8579" s="23"/>
      <c r="G8579" s="23"/>
    </row>
    <row r="8580" spans="6:7">
      <c r="F8580" s="23"/>
      <c r="G8580" s="23"/>
    </row>
    <row r="8581" spans="6:7">
      <c r="F8581" s="23"/>
      <c r="G8581" s="23"/>
    </row>
    <row r="8582" spans="6:7">
      <c r="F8582" s="23"/>
      <c r="G8582" s="23"/>
    </row>
    <row r="8583" spans="6:7">
      <c r="F8583" s="23"/>
      <c r="G8583" s="23"/>
    </row>
    <row r="8584" spans="6:7">
      <c r="F8584" s="23"/>
      <c r="G8584" s="23"/>
    </row>
    <row r="8585" spans="6:7">
      <c r="F8585" s="23"/>
      <c r="G8585" s="23"/>
    </row>
    <row r="8586" spans="6:7">
      <c r="F8586" s="23"/>
      <c r="G8586" s="23"/>
    </row>
    <row r="8587" spans="6:7">
      <c r="F8587" s="23"/>
      <c r="G8587" s="23"/>
    </row>
    <row r="8588" spans="6:7">
      <c r="F8588" s="23"/>
      <c r="G8588" s="23"/>
    </row>
    <row r="8589" spans="6:7">
      <c r="F8589" s="23"/>
      <c r="G8589" s="23"/>
    </row>
    <row r="8590" spans="6:7">
      <c r="F8590" s="23"/>
      <c r="G8590" s="23"/>
    </row>
    <row r="8591" spans="6:7">
      <c r="F8591" s="23"/>
      <c r="G8591" s="23"/>
    </row>
    <row r="8592" spans="6:7">
      <c r="F8592" s="23"/>
      <c r="G8592" s="23"/>
    </row>
    <row r="8593" spans="6:7">
      <c r="F8593" s="23"/>
      <c r="G8593" s="23"/>
    </row>
    <row r="8594" spans="6:7">
      <c r="F8594" s="23"/>
      <c r="G8594" s="23"/>
    </row>
    <row r="8595" spans="6:7">
      <c r="F8595" s="23"/>
      <c r="G8595" s="23"/>
    </row>
    <row r="8596" spans="6:7">
      <c r="F8596" s="23"/>
      <c r="G8596" s="23"/>
    </row>
    <row r="8597" spans="6:7">
      <c r="F8597" s="23"/>
      <c r="G8597" s="23"/>
    </row>
    <row r="8598" spans="6:7">
      <c r="F8598" s="23"/>
      <c r="G8598" s="23"/>
    </row>
    <row r="8599" spans="6:7">
      <c r="F8599" s="23"/>
      <c r="G8599" s="23"/>
    </row>
    <row r="8600" spans="6:7">
      <c r="F8600" s="23"/>
      <c r="G8600" s="23"/>
    </row>
    <row r="8601" spans="6:7">
      <c r="F8601" s="23"/>
      <c r="G8601" s="23"/>
    </row>
    <row r="8602" spans="6:7">
      <c r="F8602" s="23"/>
      <c r="G8602" s="23"/>
    </row>
    <row r="8603" spans="6:7">
      <c r="F8603" s="23"/>
      <c r="G8603" s="23"/>
    </row>
    <row r="8604" spans="6:7">
      <c r="F8604" s="23"/>
      <c r="G8604" s="23"/>
    </row>
    <row r="8605" spans="6:7">
      <c r="F8605" s="23"/>
      <c r="G8605" s="23"/>
    </row>
    <row r="8606" spans="6:7">
      <c r="F8606" s="23"/>
      <c r="G8606" s="23"/>
    </row>
    <row r="8607" spans="6:7">
      <c r="F8607" s="23"/>
      <c r="G8607" s="23"/>
    </row>
    <row r="8608" spans="6:7">
      <c r="F8608" s="23"/>
      <c r="G8608" s="23"/>
    </row>
    <row r="8609" spans="6:7">
      <c r="F8609" s="23"/>
      <c r="G8609" s="23"/>
    </row>
    <row r="8610" spans="6:7">
      <c r="F8610" s="23"/>
      <c r="G8610" s="23"/>
    </row>
    <row r="8611" spans="6:7">
      <c r="F8611" s="23"/>
      <c r="G8611" s="23"/>
    </row>
    <row r="8612" spans="6:7">
      <c r="F8612" s="23"/>
      <c r="G8612" s="23"/>
    </row>
    <row r="8613" spans="6:7">
      <c r="F8613" s="23"/>
      <c r="G8613" s="23"/>
    </row>
    <row r="8614" spans="6:7">
      <c r="F8614" s="23"/>
      <c r="G8614" s="23"/>
    </row>
    <row r="8615" spans="6:7">
      <c r="F8615" s="23"/>
      <c r="G8615" s="23"/>
    </row>
    <row r="8616" spans="6:7">
      <c r="F8616" s="23"/>
      <c r="G8616" s="23"/>
    </row>
    <row r="8617" spans="6:7">
      <c r="F8617" s="23"/>
      <c r="G8617" s="23"/>
    </row>
    <row r="8618" spans="6:7">
      <c r="F8618" s="23"/>
      <c r="G8618" s="23"/>
    </row>
    <row r="8619" spans="6:7">
      <c r="F8619" s="23"/>
      <c r="G8619" s="23"/>
    </row>
    <row r="8620" spans="6:7">
      <c r="F8620" s="23"/>
      <c r="G8620" s="23"/>
    </row>
    <row r="8621" spans="6:7">
      <c r="F8621" s="23"/>
      <c r="G8621" s="23"/>
    </row>
    <row r="8622" spans="6:7">
      <c r="F8622" s="23"/>
      <c r="G8622" s="23"/>
    </row>
    <row r="8623" spans="6:7">
      <c r="F8623" s="23"/>
      <c r="G8623" s="23"/>
    </row>
    <row r="8624" spans="6:7">
      <c r="F8624" s="23"/>
      <c r="G8624" s="23"/>
    </row>
    <row r="8625" spans="6:7">
      <c r="F8625" s="23"/>
      <c r="G8625" s="23"/>
    </row>
    <row r="8626" spans="6:7">
      <c r="F8626" s="23"/>
      <c r="G8626" s="23"/>
    </row>
    <row r="8627" spans="6:7">
      <c r="F8627" s="23"/>
      <c r="G8627" s="23"/>
    </row>
    <row r="8628" spans="6:7">
      <c r="F8628" s="23"/>
      <c r="G8628" s="23"/>
    </row>
    <row r="8629" spans="6:7">
      <c r="F8629" s="23"/>
      <c r="G8629" s="23"/>
    </row>
    <row r="8630" spans="6:7">
      <c r="F8630" s="23"/>
      <c r="G8630" s="23"/>
    </row>
    <row r="8631" spans="6:7">
      <c r="F8631" s="23"/>
      <c r="G8631" s="23"/>
    </row>
    <row r="8632" spans="6:7">
      <c r="F8632" s="23"/>
      <c r="G8632" s="23"/>
    </row>
    <row r="8633" spans="6:7">
      <c r="F8633" s="23"/>
      <c r="G8633" s="23"/>
    </row>
    <row r="8634" spans="6:7">
      <c r="F8634" s="23"/>
      <c r="G8634" s="23"/>
    </row>
    <row r="8635" spans="6:7">
      <c r="F8635" s="23"/>
      <c r="G8635" s="23"/>
    </row>
    <row r="8636" spans="6:7">
      <c r="F8636" s="23"/>
      <c r="G8636" s="23"/>
    </row>
    <row r="8637" spans="6:7">
      <c r="F8637" s="23"/>
      <c r="G8637" s="23"/>
    </row>
    <row r="8638" spans="6:7">
      <c r="F8638" s="23"/>
      <c r="G8638" s="23"/>
    </row>
    <row r="8639" spans="6:7">
      <c r="F8639" s="23"/>
      <c r="G8639" s="23"/>
    </row>
    <row r="8640" spans="6:7">
      <c r="F8640" s="23"/>
      <c r="G8640" s="23"/>
    </row>
    <row r="8641" spans="6:7">
      <c r="F8641" s="23"/>
      <c r="G8641" s="23"/>
    </row>
    <row r="8642" spans="6:7">
      <c r="F8642" s="23"/>
      <c r="G8642" s="23"/>
    </row>
    <row r="8643" spans="6:7">
      <c r="F8643" s="23"/>
      <c r="G8643" s="23"/>
    </row>
    <row r="8644" spans="6:7">
      <c r="F8644" s="23"/>
      <c r="G8644" s="23"/>
    </row>
    <row r="8645" spans="6:7">
      <c r="F8645" s="23"/>
      <c r="G8645" s="23"/>
    </row>
    <row r="8646" spans="6:7">
      <c r="F8646" s="23"/>
      <c r="G8646" s="23"/>
    </row>
    <row r="8647" spans="6:7">
      <c r="F8647" s="23"/>
      <c r="G8647" s="23"/>
    </row>
    <row r="8648" spans="6:7">
      <c r="F8648" s="23"/>
      <c r="G8648" s="23"/>
    </row>
    <row r="8649" spans="6:7">
      <c r="F8649" s="23"/>
      <c r="G8649" s="23"/>
    </row>
    <row r="8650" spans="6:7">
      <c r="F8650" s="23"/>
      <c r="G8650" s="23"/>
    </row>
    <row r="8651" spans="6:7">
      <c r="F8651" s="23"/>
      <c r="G8651" s="23"/>
    </row>
    <row r="8652" spans="6:7">
      <c r="F8652" s="23"/>
      <c r="G8652" s="23"/>
    </row>
    <row r="8653" spans="6:7">
      <c r="F8653" s="23"/>
      <c r="G8653" s="23"/>
    </row>
    <row r="8654" spans="6:7">
      <c r="F8654" s="23"/>
      <c r="G8654" s="23"/>
    </row>
    <row r="8655" spans="6:7">
      <c r="F8655" s="23"/>
      <c r="G8655" s="23"/>
    </row>
    <row r="8656" spans="6:7">
      <c r="F8656" s="23"/>
      <c r="G8656" s="23"/>
    </row>
    <row r="8657" spans="6:7">
      <c r="F8657" s="23"/>
      <c r="G8657" s="23"/>
    </row>
    <row r="8658" spans="6:7">
      <c r="F8658" s="23"/>
      <c r="G8658" s="23"/>
    </row>
    <row r="8659" spans="6:7">
      <c r="F8659" s="23"/>
      <c r="G8659" s="23"/>
    </row>
    <row r="8660" spans="6:7">
      <c r="F8660" s="23"/>
      <c r="G8660" s="23"/>
    </row>
    <row r="8661" spans="6:7">
      <c r="F8661" s="23"/>
      <c r="G8661" s="23"/>
    </row>
    <row r="8662" spans="6:7">
      <c r="F8662" s="23"/>
      <c r="G8662" s="23"/>
    </row>
    <row r="8663" spans="6:7">
      <c r="F8663" s="23"/>
      <c r="G8663" s="23"/>
    </row>
    <row r="8664" spans="6:7">
      <c r="F8664" s="23"/>
      <c r="G8664" s="23"/>
    </row>
    <row r="8665" spans="6:7">
      <c r="F8665" s="23"/>
      <c r="G8665" s="23"/>
    </row>
    <row r="8666" spans="6:7">
      <c r="F8666" s="23"/>
      <c r="G8666" s="23"/>
    </row>
    <row r="8667" spans="6:7">
      <c r="F8667" s="23"/>
      <c r="G8667" s="23"/>
    </row>
    <row r="8668" spans="6:7">
      <c r="F8668" s="23"/>
      <c r="G8668" s="23"/>
    </row>
    <row r="8669" spans="6:7">
      <c r="F8669" s="23"/>
      <c r="G8669" s="23"/>
    </row>
    <row r="8670" spans="6:7">
      <c r="F8670" s="23"/>
      <c r="G8670" s="23"/>
    </row>
    <row r="8671" spans="6:7">
      <c r="F8671" s="23"/>
      <c r="G8671" s="23"/>
    </row>
    <row r="8672" spans="6:7">
      <c r="F8672" s="23"/>
      <c r="G8672" s="23"/>
    </row>
    <row r="8673" spans="6:7">
      <c r="F8673" s="23"/>
      <c r="G8673" s="23"/>
    </row>
    <row r="8674" spans="6:7">
      <c r="F8674" s="23"/>
      <c r="G8674" s="23"/>
    </row>
    <row r="8675" spans="6:7">
      <c r="F8675" s="23"/>
      <c r="G8675" s="23"/>
    </row>
    <row r="8676" spans="6:7">
      <c r="F8676" s="23"/>
      <c r="G8676" s="23"/>
    </row>
    <row r="8677" spans="6:7">
      <c r="F8677" s="23"/>
      <c r="G8677" s="23"/>
    </row>
    <row r="8678" spans="6:7">
      <c r="F8678" s="23"/>
      <c r="G8678" s="23"/>
    </row>
    <row r="8679" spans="6:7">
      <c r="F8679" s="23"/>
      <c r="G8679" s="23"/>
    </row>
    <row r="8680" spans="6:7">
      <c r="F8680" s="23"/>
      <c r="G8680" s="23"/>
    </row>
    <row r="8681" spans="6:7">
      <c r="F8681" s="23"/>
      <c r="G8681" s="23"/>
    </row>
    <row r="8682" spans="6:7">
      <c r="F8682" s="23"/>
      <c r="G8682" s="23"/>
    </row>
    <row r="8683" spans="6:7">
      <c r="F8683" s="23"/>
      <c r="G8683" s="23"/>
    </row>
    <row r="8684" spans="6:7">
      <c r="F8684" s="23"/>
      <c r="G8684" s="23"/>
    </row>
    <row r="8685" spans="6:7">
      <c r="F8685" s="23"/>
      <c r="G8685" s="23"/>
    </row>
    <row r="8686" spans="6:7">
      <c r="F8686" s="23"/>
      <c r="G8686" s="23"/>
    </row>
    <row r="8687" spans="6:7">
      <c r="F8687" s="23"/>
      <c r="G8687" s="23"/>
    </row>
    <row r="8688" spans="6:7">
      <c r="F8688" s="23"/>
      <c r="G8688" s="23"/>
    </row>
    <row r="8689" spans="6:7">
      <c r="F8689" s="23"/>
      <c r="G8689" s="23"/>
    </row>
    <row r="8690" spans="6:7">
      <c r="F8690" s="23"/>
      <c r="G8690" s="23"/>
    </row>
    <row r="8691" spans="6:7">
      <c r="F8691" s="23"/>
      <c r="G8691" s="23"/>
    </row>
    <row r="8692" spans="6:7">
      <c r="F8692" s="23"/>
      <c r="G8692" s="23"/>
    </row>
    <row r="8693" spans="6:7">
      <c r="F8693" s="23"/>
      <c r="G8693" s="23"/>
    </row>
    <row r="8694" spans="6:7">
      <c r="F8694" s="23"/>
      <c r="G8694" s="23"/>
    </row>
    <row r="8695" spans="6:7">
      <c r="F8695" s="23"/>
      <c r="G8695" s="23"/>
    </row>
    <row r="8696" spans="6:7">
      <c r="F8696" s="23"/>
      <c r="G8696" s="23"/>
    </row>
    <row r="8697" spans="6:7">
      <c r="F8697" s="23"/>
      <c r="G8697" s="23"/>
    </row>
    <row r="8698" spans="6:7">
      <c r="F8698" s="23"/>
      <c r="G8698" s="23"/>
    </row>
    <row r="8699" spans="6:7">
      <c r="F8699" s="23"/>
      <c r="G8699" s="23"/>
    </row>
    <row r="8700" spans="6:7">
      <c r="F8700" s="23"/>
      <c r="G8700" s="23"/>
    </row>
    <row r="8701" spans="6:7">
      <c r="F8701" s="23"/>
      <c r="G8701" s="23"/>
    </row>
    <row r="8702" spans="6:7">
      <c r="F8702" s="23"/>
      <c r="G8702" s="23"/>
    </row>
    <row r="8703" spans="6:7">
      <c r="F8703" s="23"/>
      <c r="G8703" s="23"/>
    </row>
    <row r="8704" spans="6:7">
      <c r="F8704" s="23"/>
      <c r="G8704" s="23"/>
    </row>
    <row r="8705" spans="6:7">
      <c r="F8705" s="23"/>
      <c r="G8705" s="23"/>
    </row>
    <row r="8706" spans="6:7">
      <c r="F8706" s="23"/>
      <c r="G8706" s="23"/>
    </row>
    <row r="8707" spans="6:7">
      <c r="F8707" s="23"/>
      <c r="G8707" s="23"/>
    </row>
    <row r="8708" spans="6:7">
      <c r="F8708" s="23"/>
      <c r="G8708" s="23"/>
    </row>
    <row r="8709" spans="6:7">
      <c r="F8709" s="23"/>
      <c r="G8709" s="23"/>
    </row>
    <row r="8710" spans="6:7">
      <c r="F8710" s="23"/>
      <c r="G8710" s="23"/>
    </row>
    <row r="8711" spans="6:7">
      <c r="F8711" s="23"/>
      <c r="G8711" s="23"/>
    </row>
    <row r="8712" spans="6:7">
      <c r="F8712" s="23"/>
      <c r="G8712" s="23"/>
    </row>
    <row r="8713" spans="6:7">
      <c r="F8713" s="23"/>
      <c r="G8713" s="23"/>
    </row>
    <row r="8714" spans="6:7">
      <c r="F8714" s="23"/>
      <c r="G8714" s="23"/>
    </row>
    <row r="8715" spans="6:7">
      <c r="F8715" s="23"/>
      <c r="G8715" s="23"/>
    </row>
    <row r="8716" spans="6:7">
      <c r="F8716" s="23"/>
      <c r="G8716" s="23"/>
    </row>
    <row r="8717" spans="6:7">
      <c r="F8717" s="23"/>
      <c r="G8717" s="23"/>
    </row>
    <row r="8718" spans="6:7">
      <c r="F8718" s="23"/>
      <c r="G8718" s="23"/>
    </row>
    <row r="8719" spans="6:7">
      <c r="F8719" s="23"/>
      <c r="G8719" s="23"/>
    </row>
    <row r="8720" spans="6:7">
      <c r="F8720" s="23"/>
      <c r="G8720" s="23"/>
    </row>
    <row r="8721" spans="6:7">
      <c r="F8721" s="23"/>
      <c r="G8721" s="23"/>
    </row>
    <row r="8722" spans="6:7">
      <c r="F8722" s="23"/>
      <c r="G8722" s="23"/>
    </row>
    <row r="8723" spans="6:7">
      <c r="F8723" s="23"/>
      <c r="G8723" s="23"/>
    </row>
    <row r="8724" spans="6:7">
      <c r="F8724" s="23"/>
      <c r="G8724" s="23"/>
    </row>
    <row r="8725" spans="6:7">
      <c r="F8725" s="23"/>
      <c r="G8725" s="23"/>
    </row>
    <row r="8726" spans="6:7">
      <c r="F8726" s="23"/>
      <c r="G8726" s="23"/>
    </row>
    <row r="8727" spans="6:7">
      <c r="F8727" s="23"/>
      <c r="G8727" s="23"/>
    </row>
    <row r="8728" spans="6:7">
      <c r="F8728" s="23"/>
      <c r="G8728" s="23"/>
    </row>
    <row r="8729" spans="6:7">
      <c r="F8729" s="23"/>
      <c r="G8729" s="23"/>
    </row>
    <row r="8730" spans="6:7">
      <c r="F8730" s="23"/>
      <c r="G8730" s="23"/>
    </row>
    <row r="8731" spans="6:7">
      <c r="F8731" s="23"/>
      <c r="G8731" s="23"/>
    </row>
    <row r="8732" spans="6:7">
      <c r="F8732" s="23"/>
      <c r="G8732" s="23"/>
    </row>
    <row r="8733" spans="6:7">
      <c r="F8733" s="23"/>
      <c r="G8733" s="23"/>
    </row>
    <row r="8734" spans="6:7">
      <c r="F8734" s="23"/>
      <c r="G8734" s="23"/>
    </row>
    <row r="8735" spans="6:7">
      <c r="F8735" s="23"/>
      <c r="G8735" s="23"/>
    </row>
    <row r="8736" spans="6:7">
      <c r="F8736" s="23"/>
      <c r="G8736" s="23"/>
    </row>
    <row r="8737" spans="6:7">
      <c r="F8737" s="23"/>
      <c r="G8737" s="23"/>
    </row>
    <row r="8738" spans="6:7">
      <c r="F8738" s="23"/>
      <c r="G8738" s="23"/>
    </row>
    <row r="8739" spans="6:7">
      <c r="F8739" s="23"/>
      <c r="G8739" s="23"/>
    </row>
    <row r="8740" spans="6:7">
      <c r="F8740" s="23"/>
      <c r="G8740" s="23"/>
    </row>
    <row r="8741" spans="6:7">
      <c r="F8741" s="23"/>
      <c r="G8741" s="23"/>
    </row>
    <row r="8742" spans="6:7">
      <c r="F8742" s="23"/>
      <c r="G8742" s="23"/>
    </row>
    <row r="8743" spans="6:7">
      <c r="F8743" s="23"/>
      <c r="G8743" s="23"/>
    </row>
    <row r="8744" spans="6:7">
      <c r="F8744" s="23"/>
      <c r="G8744" s="23"/>
    </row>
    <row r="8745" spans="6:7">
      <c r="F8745" s="23"/>
      <c r="G8745" s="23"/>
    </row>
    <row r="8746" spans="6:7">
      <c r="F8746" s="23"/>
      <c r="G8746" s="23"/>
    </row>
    <row r="8747" spans="6:7">
      <c r="F8747" s="23"/>
      <c r="G8747" s="23"/>
    </row>
    <row r="8748" spans="6:7">
      <c r="F8748" s="23"/>
      <c r="G8748" s="23"/>
    </row>
    <row r="8749" spans="6:7">
      <c r="F8749" s="23"/>
      <c r="G8749" s="23"/>
    </row>
    <row r="8750" spans="6:7">
      <c r="F8750" s="23"/>
      <c r="G8750" s="23"/>
    </row>
    <row r="8751" spans="6:7">
      <c r="F8751" s="23"/>
      <c r="G8751" s="23"/>
    </row>
    <row r="8752" spans="6:7">
      <c r="F8752" s="23"/>
      <c r="G8752" s="23"/>
    </row>
    <row r="8753" spans="6:7">
      <c r="F8753" s="23"/>
      <c r="G8753" s="23"/>
    </row>
    <row r="8754" spans="6:7">
      <c r="F8754" s="23"/>
      <c r="G8754" s="23"/>
    </row>
    <row r="8755" spans="6:7">
      <c r="F8755" s="23"/>
      <c r="G8755" s="23"/>
    </row>
    <row r="8756" spans="6:7">
      <c r="F8756" s="23"/>
      <c r="G8756" s="23"/>
    </row>
    <row r="8757" spans="6:7">
      <c r="F8757" s="23"/>
      <c r="G8757" s="23"/>
    </row>
    <row r="8758" spans="6:7">
      <c r="F8758" s="23"/>
      <c r="G8758" s="23"/>
    </row>
    <row r="8759" spans="6:7">
      <c r="F8759" s="23"/>
      <c r="G8759" s="23"/>
    </row>
    <row r="8760" spans="6:7">
      <c r="F8760" s="23"/>
      <c r="G8760" s="23"/>
    </row>
    <row r="8761" spans="6:7">
      <c r="F8761" s="23"/>
      <c r="G8761" s="23"/>
    </row>
    <row r="8762" spans="6:7">
      <c r="F8762" s="23"/>
      <c r="G8762" s="23"/>
    </row>
    <row r="8763" spans="6:7">
      <c r="F8763" s="23"/>
      <c r="G8763" s="23"/>
    </row>
    <row r="8764" spans="6:7">
      <c r="F8764" s="23"/>
      <c r="G8764" s="23"/>
    </row>
    <row r="8765" spans="6:7">
      <c r="F8765" s="23"/>
      <c r="G8765" s="23"/>
    </row>
    <row r="8766" spans="6:7">
      <c r="F8766" s="23"/>
      <c r="G8766" s="23"/>
    </row>
    <row r="8767" spans="6:7">
      <c r="F8767" s="23"/>
      <c r="G8767" s="23"/>
    </row>
    <row r="8768" spans="6:7">
      <c r="F8768" s="23"/>
      <c r="G8768" s="23"/>
    </row>
    <row r="8769" spans="6:7">
      <c r="F8769" s="23"/>
      <c r="G8769" s="23"/>
    </row>
    <row r="8770" spans="6:7">
      <c r="F8770" s="23"/>
      <c r="G8770" s="23"/>
    </row>
    <row r="8771" spans="6:7">
      <c r="F8771" s="23"/>
      <c r="G8771" s="23"/>
    </row>
    <row r="8772" spans="6:7">
      <c r="F8772" s="23"/>
      <c r="G8772" s="23"/>
    </row>
    <row r="8773" spans="6:7">
      <c r="F8773" s="23"/>
      <c r="G8773" s="23"/>
    </row>
    <row r="8774" spans="6:7">
      <c r="F8774" s="23"/>
      <c r="G8774" s="23"/>
    </row>
    <row r="8775" spans="6:7">
      <c r="F8775" s="23"/>
      <c r="G8775" s="23"/>
    </row>
    <row r="8776" spans="6:7">
      <c r="F8776" s="23"/>
      <c r="G8776" s="23"/>
    </row>
    <row r="8777" spans="6:7">
      <c r="F8777" s="23"/>
      <c r="G8777" s="23"/>
    </row>
    <row r="8778" spans="6:7">
      <c r="F8778" s="23"/>
      <c r="G8778" s="23"/>
    </row>
    <row r="8779" spans="6:7">
      <c r="F8779" s="23"/>
      <c r="G8779" s="23"/>
    </row>
    <row r="8780" spans="6:7">
      <c r="F8780" s="23"/>
      <c r="G8780" s="23"/>
    </row>
    <row r="8781" spans="6:7">
      <c r="F8781" s="23"/>
      <c r="G8781" s="23"/>
    </row>
    <row r="8782" spans="6:7">
      <c r="F8782" s="23"/>
      <c r="G8782" s="23"/>
    </row>
    <row r="8783" spans="6:7">
      <c r="F8783" s="23"/>
      <c r="G8783" s="23"/>
    </row>
    <row r="8784" spans="6:7">
      <c r="F8784" s="23"/>
      <c r="G8784" s="23"/>
    </row>
    <row r="8785" spans="6:7">
      <c r="F8785" s="23"/>
      <c r="G8785" s="23"/>
    </row>
    <row r="8786" spans="6:7">
      <c r="F8786" s="23"/>
      <c r="G8786" s="23"/>
    </row>
    <row r="8787" spans="6:7">
      <c r="F8787" s="23"/>
      <c r="G8787" s="23"/>
    </row>
    <row r="8788" spans="6:7">
      <c r="F8788" s="23"/>
      <c r="G8788" s="23"/>
    </row>
    <row r="8789" spans="6:7">
      <c r="F8789" s="23"/>
      <c r="G8789" s="23"/>
    </row>
    <row r="8790" spans="6:7">
      <c r="F8790" s="23"/>
      <c r="G8790" s="23"/>
    </row>
    <row r="8791" spans="6:7">
      <c r="F8791" s="23"/>
      <c r="G8791" s="23"/>
    </row>
    <row r="8792" spans="6:7">
      <c r="F8792" s="23"/>
      <c r="G8792" s="23"/>
    </row>
    <row r="8793" spans="6:7">
      <c r="F8793" s="23"/>
      <c r="G8793" s="23"/>
    </row>
    <row r="8794" spans="6:7">
      <c r="F8794" s="23"/>
      <c r="G8794" s="23"/>
    </row>
    <row r="8795" spans="6:7">
      <c r="F8795" s="23"/>
      <c r="G8795" s="23"/>
    </row>
    <row r="8796" spans="6:7">
      <c r="F8796" s="23"/>
      <c r="G8796" s="23"/>
    </row>
    <row r="8797" spans="6:7">
      <c r="F8797" s="23"/>
      <c r="G8797" s="23"/>
    </row>
    <row r="8798" spans="6:7">
      <c r="F8798" s="23"/>
      <c r="G8798" s="23"/>
    </row>
    <row r="8799" spans="6:7">
      <c r="F8799" s="23"/>
      <c r="G8799" s="23"/>
    </row>
    <row r="8800" spans="6:7">
      <c r="F8800" s="23"/>
      <c r="G8800" s="23"/>
    </row>
    <row r="8801" spans="6:7">
      <c r="F8801" s="23"/>
      <c r="G8801" s="23"/>
    </row>
    <row r="8802" spans="6:7">
      <c r="F8802" s="23"/>
      <c r="G8802" s="23"/>
    </row>
    <row r="8803" spans="6:7">
      <c r="F8803" s="23"/>
      <c r="G8803" s="23"/>
    </row>
    <row r="8804" spans="6:7">
      <c r="F8804" s="23"/>
      <c r="G8804" s="23"/>
    </row>
    <row r="8805" spans="6:7">
      <c r="F8805" s="23"/>
      <c r="G8805" s="23"/>
    </row>
    <row r="8806" spans="6:7">
      <c r="F8806" s="23"/>
      <c r="G8806" s="23"/>
    </row>
    <row r="8807" spans="6:7">
      <c r="F8807" s="23"/>
      <c r="G8807" s="23"/>
    </row>
    <row r="8808" spans="6:7">
      <c r="F8808" s="23"/>
      <c r="G8808" s="23"/>
    </row>
    <row r="8809" spans="6:7">
      <c r="F8809" s="23"/>
      <c r="G8809" s="23"/>
    </row>
    <row r="8810" spans="6:7">
      <c r="F8810" s="23"/>
      <c r="G8810" s="23"/>
    </row>
    <row r="8811" spans="6:7">
      <c r="F8811" s="23"/>
      <c r="G8811" s="23"/>
    </row>
    <row r="8812" spans="6:7">
      <c r="F8812" s="23"/>
      <c r="G8812" s="23"/>
    </row>
    <row r="8813" spans="6:7">
      <c r="F8813" s="23"/>
      <c r="G8813" s="23"/>
    </row>
    <row r="8814" spans="6:7">
      <c r="F8814" s="23"/>
      <c r="G8814" s="23"/>
    </row>
    <row r="8815" spans="6:7">
      <c r="F8815" s="23"/>
      <c r="G8815" s="23"/>
    </row>
    <row r="8816" spans="6:7">
      <c r="F8816" s="23"/>
      <c r="G8816" s="23"/>
    </row>
    <row r="8817" spans="6:7">
      <c r="F8817" s="23"/>
      <c r="G8817" s="23"/>
    </row>
    <row r="8818" spans="6:7">
      <c r="F8818" s="23"/>
      <c r="G8818" s="23"/>
    </row>
    <row r="8819" spans="6:7">
      <c r="F8819" s="23"/>
      <c r="G8819" s="23"/>
    </row>
    <row r="8820" spans="6:7">
      <c r="F8820" s="23"/>
      <c r="G8820" s="23"/>
    </row>
    <row r="8821" spans="6:7">
      <c r="F8821" s="23"/>
      <c r="G8821" s="23"/>
    </row>
    <row r="8822" spans="6:7">
      <c r="F8822" s="23"/>
      <c r="G8822" s="23"/>
    </row>
    <row r="8823" spans="6:7">
      <c r="F8823" s="23"/>
      <c r="G8823" s="23"/>
    </row>
    <row r="8824" spans="6:7">
      <c r="F8824" s="23"/>
      <c r="G8824" s="23"/>
    </row>
    <row r="8825" spans="6:7">
      <c r="F8825" s="23"/>
      <c r="G8825" s="23"/>
    </row>
    <row r="8826" spans="6:7">
      <c r="F8826" s="23"/>
      <c r="G8826" s="23"/>
    </row>
    <row r="8827" spans="6:7">
      <c r="F8827" s="23"/>
      <c r="G8827" s="23"/>
    </row>
    <row r="8828" spans="6:7">
      <c r="F8828" s="23"/>
      <c r="G8828" s="23"/>
    </row>
    <row r="8829" spans="6:7">
      <c r="F8829" s="23"/>
      <c r="G8829" s="23"/>
    </row>
    <row r="8830" spans="6:7">
      <c r="F8830" s="23"/>
      <c r="G8830" s="23"/>
    </row>
    <row r="8831" spans="6:7">
      <c r="F8831" s="23"/>
      <c r="G8831" s="23"/>
    </row>
    <row r="8832" spans="6:7">
      <c r="F8832" s="23"/>
      <c r="G8832" s="23"/>
    </row>
    <row r="8833" spans="6:7">
      <c r="F8833" s="23"/>
      <c r="G8833" s="23"/>
    </row>
    <row r="8834" spans="6:7">
      <c r="F8834" s="23"/>
      <c r="G8834" s="23"/>
    </row>
    <row r="8835" spans="6:7">
      <c r="F8835" s="23"/>
      <c r="G8835" s="23"/>
    </row>
    <row r="8836" spans="6:7">
      <c r="F8836" s="23"/>
      <c r="G8836" s="23"/>
    </row>
    <row r="8837" spans="6:7">
      <c r="F8837" s="23"/>
      <c r="G8837" s="23"/>
    </row>
    <row r="8838" spans="6:7">
      <c r="F8838" s="23"/>
      <c r="G8838" s="23"/>
    </row>
    <row r="8839" spans="6:7">
      <c r="F8839" s="23"/>
      <c r="G8839" s="23"/>
    </row>
    <row r="8840" spans="6:7">
      <c r="F8840" s="23"/>
      <c r="G8840" s="23"/>
    </row>
    <row r="8841" spans="6:7">
      <c r="F8841" s="23"/>
      <c r="G8841" s="23"/>
    </row>
    <row r="8842" spans="6:7">
      <c r="F8842" s="23"/>
      <c r="G8842" s="23"/>
    </row>
    <row r="8843" spans="6:7">
      <c r="F8843" s="23"/>
      <c r="G8843" s="23"/>
    </row>
    <row r="8844" spans="6:7">
      <c r="F8844" s="23"/>
      <c r="G8844" s="23"/>
    </row>
    <row r="8845" spans="6:7">
      <c r="F8845" s="23"/>
      <c r="G8845" s="23"/>
    </row>
    <row r="8846" spans="6:7">
      <c r="F8846" s="23"/>
      <c r="G8846" s="23"/>
    </row>
    <row r="8847" spans="6:7">
      <c r="F8847" s="23"/>
      <c r="G8847" s="23"/>
    </row>
    <row r="8848" spans="6:7">
      <c r="F8848" s="23"/>
      <c r="G8848" s="23"/>
    </row>
    <row r="8849" spans="6:7">
      <c r="F8849" s="23"/>
      <c r="G8849" s="23"/>
    </row>
    <row r="8850" spans="6:7">
      <c r="F8850" s="23"/>
      <c r="G8850" s="23"/>
    </row>
    <row r="8851" spans="6:7">
      <c r="F8851" s="23"/>
      <c r="G8851" s="23"/>
    </row>
    <row r="8852" spans="6:7">
      <c r="F8852" s="23"/>
      <c r="G8852" s="23"/>
    </row>
    <row r="8853" spans="6:7">
      <c r="F8853" s="23"/>
      <c r="G8853" s="23"/>
    </row>
    <row r="8854" spans="6:7">
      <c r="F8854" s="23"/>
      <c r="G8854" s="23"/>
    </row>
    <row r="8855" spans="6:7">
      <c r="F8855" s="23"/>
      <c r="G8855" s="23"/>
    </row>
    <row r="8856" spans="6:7">
      <c r="F8856" s="23"/>
      <c r="G8856" s="23"/>
    </row>
    <row r="8857" spans="6:7">
      <c r="F8857" s="23"/>
      <c r="G8857" s="23"/>
    </row>
    <row r="8858" spans="6:7">
      <c r="F8858" s="23"/>
      <c r="G8858" s="23"/>
    </row>
    <row r="8859" spans="6:7">
      <c r="F8859" s="23"/>
      <c r="G8859" s="23"/>
    </row>
    <row r="8860" spans="6:7">
      <c r="F8860" s="23"/>
      <c r="G8860" s="23"/>
    </row>
    <row r="8861" spans="6:7">
      <c r="F8861" s="23"/>
      <c r="G8861" s="23"/>
    </row>
    <row r="8862" spans="6:7">
      <c r="F8862" s="23"/>
      <c r="G8862" s="23"/>
    </row>
    <row r="8863" spans="6:7">
      <c r="F8863" s="23"/>
      <c r="G8863" s="23"/>
    </row>
    <row r="8864" spans="6:7">
      <c r="F8864" s="23"/>
      <c r="G8864" s="23"/>
    </row>
    <row r="8865" spans="6:7">
      <c r="F8865" s="23"/>
      <c r="G8865" s="23"/>
    </row>
    <row r="8866" spans="6:7">
      <c r="F8866" s="23"/>
      <c r="G8866" s="23"/>
    </row>
    <row r="8867" spans="6:7">
      <c r="F8867" s="23"/>
      <c r="G8867" s="23"/>
    </row>
    <row r="8868" spans="6:7">
      <c r="F8868" s="23"/>
      <c r="G8868" s="23"/>
    </row>
    <row r="8869" spans="6:7">
      <c r="F8869" s="23"/>
      <c r="G8869" s="23"/>
    </row>
    <row r="8870" spans="6:7">
      <c r="F8870" s="23"/>
      <c r="G8870" s="23"/>
    </row>
    <row r="8871" spans="6:7">
      <c r="F8871" s="23"/>
      <c r="G8871" s="23"/>
    </row>
    <row r="8872" spans="6:7">
      <c r="F8872" s="23"/>
      <c r="G8872" s="23"/>
    </row>
    <row r="8873" spans="6:7">
      <c r="F8873" s="23"/>
      <c r="G8873" s="23"/>
    </row>
    <row r="8874" spans="6:7">
      <c r="F8874" s="23"/>
      <c r="G8874" s="23"/>
    </row>
    <row r="8875" spans="6:7">
      <c r="F8875" s="23"/>
      <c r="G8875" s="23"/>
    </row>
    <row r="8876" spans="6:7">
      <c r="F8876" s="23"/>
      <c r="G8876" s="23"/>
    </row>
    <row r="8877" spans="6:7">
      <c r="F8877" s="23"/>
      <c r="G8877" s="23"/>
    </row>
    <row r="8878" spans="6:7">
      <c r="F8878" s="23"/>
      <c r="G8878" s="23"/>
    </row>
    <row r="8879" spans="6:7">
      <c r="F8879" s="23"/>
      <c r="G8879" s="23"/>
    </row>
    <row r="8880" spans="6:7">
      <c r="F8880" s="23"/>
      <c r="G8880" s="23"/>
    </row>
    <row r="8881" spans="6:7">
      <c r="F8881" s="23"/>
      <c r="G8881" s="23"/>
    </row>
    <row r="8882" spans="6:7">
      <c r="F8882" s="23"/>
      <c r="G8882" s="23"/>
    </row>
    <row r="8883" spans="6:7">
      <c r="F8883" s="23"/>
      <c r="G8883" s="23"/>
    </row>
    <row r="8884" spans="6:7">
      <c r="F8884" s="23"/>
      <c r="G8884" s="23"/>
    </row>
    <row r="8885" spans="6:7">
      <c r="F8885" s="23"/>
      <c r="G8885" s="23"/>
    </row>
    <row r="8886" spans="6:7">
      <c r="F8886" s="23"/>
      <c r="G8886" s="23"/>
    </row>
    <row r="8887" spans="6:7">
      <c r="F8887" s="23"/>
      <c r="G8887" s="23"/>
    </row>
    <row r="8888" spans="6:7">
      <c r="F8888" s="23"/>
      <c r="G8888" s="23"/>
    </row>
    <row r="8889" spans="6:7">
      <c r="F8889" s="23"/>
      <c r="G8889" s="23"/>
    </row>
    <row r="8890" spans="6:7">
      <c r="F8890" s="23"/>
      <c r="G8890" s="23"/>
    </row>
    <row r="8891" spans="6:7">
      <c r="F8891" s="23"/>
      <c r="G8891" s="23"/>
    </row>
    <row r="8892" spans="6:7">
      <c r="F8892" s="23"/>
      <c r="G8892" s="23"/>
    </row>
    <row r="8893" spans="6:7">
      <c r="F8893" s="23"/>
      <c r="G8893" s="23"/>
    </row>
    <row r="8894" spans="6:7">
      <c r="F8894" s="23"/>
      <c r="G8894" s="23"/>
    </row>
    <row r="8895" spans="6:7">
      <c r="F8895" s="23"/>
      <c r="G8895" s="23"/>
    </row>
    <row r="8896" spans="6:7">
      <c r="F8896" s="23"/>
      <c r="G8896" s="23"/>
    </row>
    <row r="8897" spans="6:7">
      <c r="F8897" s="23"/>
      <c r="G8897" s="23"/>
    </row>
    <row r="8898" spans="6:7">
      <c r="F8898" s="23"/>
      <c r="G8898" s="23"/>
    </row>
    <row r="8899" spans="6:7">
      <c r="F8899" s="23"/>
      <c r="G8899" s="23"/>
    </row>
    <row r="8900" spans="6:7">
      <c r="F8900" s="23"/>
      <c r="G8900" s="23"/>
    </row>
    <row r="8901" spans="6:7">
      <c r="F8901" s="23"/>
      <c r="G8901" s="23"/>
    </row>
    <row r="8902" spans="6:7">
      <c r="F8902" s="23"/>
      <c r="G8902" s="23"/>
    </row>
    <row r="8903" spans="6:7">
      <c r="F8903" s="23"/>
      <c r="G8903" s="23"/>
    </row>
    <row r="8904" spans="6:7">
      <c r="F8904" s="23"/>
      <c r="G8904" s="23"/>
    </row>
    <row r="8905" spans="6:7">
      <c r="F8905" s="23"/>
      <c r="G8905" s="23"/>
    </row>
    <row r="8906" spans="6:7">
      <c r="F8906" s="23"/>
      <c r="G8906" s="23"/>
    </row>
    <row r="8907" spans="6:7">
      <c r="F8907" s="23"/>
      <c r="G8907" s="23"/>
    </row>
    <row r="8908" spans="6:7">
      <c r="F8908" s="23"/>
      <c r="G8908" s="23"/>
    </row>
    <row r="8909" spans="6:7">
      <c r="F8909" s="23"/>
      <c r="G8909" s="23"/>
    </row>
    <row r="8910" spans="6:7">
      <c r="F8910" s="23"/>
      <c r="G8910" s="23"/>
    </row>
    <row r="8911" spans="6:7">
      <c r="F8911" s="23"/>
      <c r="G8911" s="23"/>
    </row>
    <row r="8912" spans="6:7">
      <c r="F8912" s="23"/>
      <c r="G8912" s="23"/>
    </row>
    <row r="8913" spans="6:7">
      <c r="F8913" s="23"/>
      <c r="G8913" s="23"/>
    </row>
    <row r="8914" spans="6:7">
      <c r="F8914" s="23"/>
      <c r="G8914" s="23"/>
    </row>
    <row r="8915" spans="6:7">
      <c r="F8915" s="23"/>
      <c r="G8915" s="23"/>
    </row>
    <row r="8916" spans="6:7">
      <c r="F8916" s="23"/>
      <c r="G8916" s="23"/>
    </row>
    <row r="8917" spans="6:7">
      <c r="F8917" s="23"/>
      <c r="G8917" s="23"/>
    </row>
    <row r="8918" spans="6:7">
      <c r="F8918" s="23"/>
      <c r="G8918" s="23"/>
    </row>
    <row r="8919" spans="6:7">
      <c r="F8919" s="23"/>
      <c r="G8919" s="23"/>
    </row>
    <row r="8920" spans="6:7">
      <c r="F8920" s="23"/>
      <c r="G8920" s="23"/>
    </row>
    <row r="8921" spans="6:7">
      <c r="F8921" s="23"/>
      <c r="G8921" s="23"/>
    </row>
    <row r="8922" spans="6:7">
      <c r="F8922" s="23"/>
      <c r="G8922" s="23"/>
    </row>
    <row r="8923" spans="6:7">
      <c r="F8923" s="23"/>
      <c r="G8923" s="23"/>
    </row>
    <row r="8924" spans="6:7">
      <c r="F8924" s="23"/>
      <c r="G8924" s="23"/>
    </row>
    <row r="8925" spans="6:7">
      <c r="F8925" s="23"/>
      <c r="G8925" s="23"/>
    </row>
    <row r="8926" spans="6:7">
      <c r="F8926" s="23"/>
      <c r="G8926" s="23"/>
    </row>
    <row r="8927" spans="6:7">
      <c r="F8927" s="23"/>
      <c r="G8927" s="23"/>
    </row>
    <row r="8928" spans="6:7">
      <c r="F8928" s="23"/>
      <c r="G8928" s="23"/>
    </row>
    <row r="8929" spans="6:7">
      <c r="F8929" s="23"/>
      <c r="G8929" s="23"/>
    </row>
    <row r="8930" spans="6:7">
      <c r="F8930" s="23"/>
      <c r="G8930" s="23"/>
    </row>
    <row r="8931" spans="6:7">
      <c r="F8931" s="23"/>
      <c r="G8931" s="23"/>
    </row>
    <row r="8932" spans="6:7">
      <c r="F8932" s="23"/>
      <c r="G8932" s="23"/>
    </row>
    <row r="8933" spans="6:7">
      <c r="F8933" s="23"/>
      <c r="G8933" s="23"/>
    </row>
    <row r="8934" spans="6:7">
      <c r="F8934" s="23"/>
      <c r="G8934" s="23"/>
    </row>
    <row r="8935" spans="6:7">
      <c r="F8935" s="23"/>
      <c r="G8935" s="23"/>
    </row>
    <row r="8936" spans="6:7">
      <c r="F8936" s="23"/>
      <c r="G8936" s="23"/>
    </row>
    <row r="8937" spans="6:7">
      <c r="F8937" s="23"/>
      <c r="G8937" s="23"/>
    </row>
    <row r="8938" spans="6:7">
      <c r="F8938" s="23"/>
      <c r="G8938" s="23"/>
    </row>
    <row r="8939" spans="6:7">
      <c r="F8939" s="23"/>
      <c r="G8939" s="23"/>
    </row>
    <row r="8940" spans="6:7">
      <c r="F8940" s="23"/>
      <c r="G8940" s="23"/>
    </row>
    <row r="8941" spans="6:7">
      <c r="F8941" s="23"/>
      <c r="G8941" s="23"/>
    </row>
    <row r="8942" spans="6:7">
      <c r="F8942" s="23"/>
      <c r="G8942" s="23"/>
    </row>
    <row r="8943" spans="6:7">
      <c r="F8943" s="23"/>
      <c r="G8943" s="23"/>
    </row>
    <row r="8944" spans="6:7">
      <c r="F8944" s="23"/>
      <c r="G8944" s="23"/>
    </row>
    <row r="8945" spans="6:7">
      <c r="F8945" s="23"/>
      <c r="G8945" s="23"/>
    </row>
    <row r="8946" spans="6:7">
      <c r="F8946" s="23"/>
      <c r="G8946" s="23"/>
    </row>
    <row r="8947" spans="6:7">
      <c r="F8947" s="23"/>
      <c r="G8947" s="23"/>
    </row>
    <row r="8948" spans="6:7">
      <c r="F8948" s="23"/>
      <c r="G8948" s="23"/>
    </row>
    <row r="8949" spans="6:7">
      <c r="F8949" s="23"/>
      <c r="G8949" s="23"/>
    </row>
    <row r="8950" spans="6:7">
      <c r="F8950" s="23"/>
      <c r="G8950" s="23"/>
    </row>
    <row r="8951" spans="6:7">
      <c r="F8951" s="23"/>
      <c r="G8951" s="23"/>
    </row>
    <row r="8952" spans="6:7">
      <c r="F8952" s="23"/>
      <c r="G8952" s="23"/>
    </row>
    <row r="8953" spans="6:7">
      <c r="F8953" s="23"/>
      <c r="G8953" s="23"/>
    </row>
    <row r="8954" spans="6:7">
      <c r="F8954" s="23"/>
      <c r="G8954" s="23"/>
    </row>
    <row r="8955" spans="6:7">
      <c r="F8955" s="23"/>
      <c r="G8955" s="23"/>
    </row>
    <row r="8956" spans="6:7">
      <c r="F8956" s="23"/>
      <c r="G8956" s="23"/>
    </row>
    <row r="8957" spans="6:7">
      <c r="F8957" s="23"/>
      <c r="G8957" s="23"/>
    </row>
    <row r="8958" spans="6:7">
      <c r="F8958" s="23"/>
      <c r="G8958" s="23"/>
    </row>
    <row r="8959" spans="6:7">
      <c r="F8959" s="23"/>
      <c r="G8959" s="23"/>
    </row>
    <row r="8960" spans="6:7">
      <c r="F8960" s="23"/>
      <c r="G8960" s="23"/>
    </row>
    <row r="8961" spans="6:7">
      <c r="F8961" s="23"/>
      <c r="G8961" s="23"/>
    </row>
    <row r="8962" spans="6:7">
      <c r="F8962" s="23"/>
      <c r="G8962" s="23"/>
    </row>
    <row r="8963" spans="6:7">
      <c r="F8963" s="23"/>
      <c r="G8963" s="23"/>
    </row>
    <row r="8964" spans="6:7">
      <c r="F8964" s="23"/>
      <c r="G8964" s="23"/>
    </row>
    <row r="8965" spans="6:7">
      <c r="F8965" s="23"/>
      <c r="G8965" s="23"/>
    </row>
    <row r="8966" spans="6:7">
      <c r="F8966" s="23"/>
      <c r="G8966" s="23"/>
    </row>
    <row r="8967" spans="6:7">
      <c r="F8967" s="23"/>
      <c r="G8967" s="23"/>
    </row>
    <row r="8968" spans="6:7">
      <c r="F8968" s="23"/>
      <c r="G8968" s="23"/>
    </row>
    <row r="8969" spans="6:7">
      <c r="F8969" s="23"/>
      <c r="G8969" s="23"/>
    </row>
    <row r="8970" spans="6:7">
      <c r="F8970" s="23"/>
      <c r="G8970" s="23"/>
    </row>
    <row r="8971" spans="6:7">
      <c r="F8971" s="23"/>
      <c r="G8971" s="23"/>
    </row>
    <row r="8972" spans="6:7">
      <c r="F8972" s="23"/>
      <c r="G8972" s="23"/>
    </row>
    <row r="8973" spans="6:7">
      <c r="F8973" s="23"/>
      <c r="G8973" s="23"/>
    </row>
    <row r="8974" spans="6:7">
      <c r="F8974" s="23"/>
      <c r="G8974" s="23"/>
    </row>
    <row r="8975" spans="6:7">
      <c r="F8975" s="23"/>
      <c r="G8975" s="23"/>
    </row>
    <row r="8976" spans="6:7">
      <c r="F8976" s="23"/>
      <c r="G8976" s="23"/>
    </row>
    <row r="8977" spans="6:7">
      <c r="F8977" s="23"/>
      <c r="G8977" s="23"/>
    </row>
    <row r="8978" spans="6:7">
      <c r="F8978" s="23"/>
      <c r="G8978" s="23"/>
    </row>
    <row r="8979" spans="6:7">
      <c r="F8979" s="23"/>
      <c r="G8979" s="23"/>
    </row>
    <row r="8980" spans="6:7">
      <c r="F8980" s="23"/>
      <c r="G8980" s="23"/>
    </row>
    <row r="8981" spans="6:7">
      <c r="F8981" s="23"/>
      <c r="G8981" s="23"/>
    </row>
    <row r="8982" spans="6:7">
      <c r="F8982" s="23"/>
      <c r="G8982" s="23"/>
    </row>
    <row r="8983" spans="6:7">
      <c r="F8983" s="23"/>
      <c r="G8983" s="23"/>
    </row>
    <row r="8984" spans="6:7">
      <c r="F8984" s="23"/>
      <c r="G8984" s="23"/>
    </row>
    <row r="8985" spans="6:7">
      <c r="F8985" s="23"/>
      <c r="G8985" s="23"/>
    </row>
    <row r="8986" spans="6:7">
      <c r="F8986" s="23"/>
      <c r="G8986" s="23"/>
    </row>
    <row r="8987" spans="6:7">
      <c r="F8987" s="23"/>
      <c r="G8987" s="23"/>
    </row>
    <row r="8988" spans="6:7">
      <c r="F8988" s="23"/>
      <c r="G8988" s="23"/>
    </row>
    <row r="8989" spans="6:7">
      <c r="F8989" s="23"/>
      <c r="G8989" s="23"/>
    </row>
    <row r="8990" spans="6:7">
      <c r="F8990" s="23"/>
      <c r="G8990" s="23"/>
    </row>
    <row r="8991" spans="6:7">
      <c r="F8991" s="23"/>
      <c r="G8991" s="23"/>
    </row>
    <row r="8992" spans="6:7">
      <c r="F8992" s="23"/>
      <c r="G8992" s="23"/>
    </row>
    <row r="8993" spans="6:7">
      <c r="F8993" s="23"/>
      <c r="G8993" s="23"/>
    </row>
    <row r="8994" spans="6:7">
      <c r="F8994" s="23"/>
      <c r="G8994" s="23"/>
    </row>
    <row r="8995" spans="6:7">
      <c r="F8995" s="23"/>
      <c r="G8995" s="23"/>
    </row>
    <row r="8996" spans="6:7">
      <c r="F8996" s="23"/>
      <c r="G8996" s="23"/>
    </row>
    <row r="8997" spans="6:7">
      <c r="F8997" s="23"/>
      <c r="G8997" s="23"/>
    </row>
    <row r="8998" spans="6:7">
      <c r="F8998" s="23"/>
      <c r="G8998" s="23"/>
    </row>
    <row r="8999" spans="6:7">
      <c r="F8999" s="23"/>
      <c r="G8999" s="23"/>
    </row>
    <row r="9000" spans="6:7">
      <c r="F9000" s="23"/>
      <c r="G9000" s="23"/>
    </row>
    <row r="9001" spans="6:7">
      <c r="F9001" s="23"/>
      <c r="G9001" s="23"/>
    </row>
    <row r="9002" spans="6:7">
      <c r="F9002" s="23"/>
      <c r="G9002" s="23"/>
    </row>
    <row r="9003" spans="6:7">
      <c r="F9003" s="23"/>
      <c r="G9003" s="23"/>
    </row>
    <row r="9004" spans="6:7">
      <c r="F9004" s="23"/>
      <c r="G9004" s="23"/>
    </row>
    <row r="9005" spans="6:7">
      <c r="F9005" s="23"/>
      <c r="G9005" s="23"/>
    </row>
    <row r="9006" spans="6:7">
      <c r="F9006" s="23"/>
      <c r="G9006" s="23"/>
    </row>
    <row r="9007" spans="6:7">
      <c r="F9007" s="23"/>
      <c r="G9007" s="23"/>
    </row>
    <row r="9008" spans="6:7">
      <c r="F9008" s="23"/>
      <c r="G9008" s="23"/>
    </row>
    <row r="9009" spans="6:7">
      <c r="F9009" s="23"/>
      <c r="G9009" s="23"/>
    </row>
    <row r="9010" spans="6:7">
      <c r="F9010" s="23"/>
      <c r="G9010" s="23"/>
    </row>
    <row r="9011" spans="6:7">
      <c r="F9011" s="23"/>
      <c r="G9011" s="23"/>
    </row>
    <row r="9012" spans="6:7">
      <c r="F9012" s="23"/>
      <c r="G9012" s="23"/>
    </row>
    <row r="9013" spans="6:7">
      <c r="F9013" s="23"/>
      <c r="G9013" s="23"/>
    </row>
    <row r="9014" spans="6:7">
      <c r="F9014" s="23"/>
      <c r="G9014" s="23"/>
    </row>
    <row r="9015" spans="6:7">
      <c r="F9015" s="23"/>
      <c r="G9015" s="23"/>
    </row>
    <row r="9016" spans="6:7">
      <c r="F9016" s="23"/>
      <c r="G9016" s="23"/>
    </row>
    <row r="9017" spans="6:7">
      <c r="F9017" s="23"/>
      <c r="G9017" s="23"/>
    </row>
    <row r="9018" spans="6:7">
      <c r="F9018" s="23"/>
      <c r="G9018" s="23"/>
    </row>
    <row r="9019" spans="6:7">
      <c r="F9019" s="23"/>
      <c r="G9019" s="23"/>
    </row>
    <row r="9020" spans="6:7">
      <c r="F9020" s="23"/>
      <c r="G9020" s="23"/>
    </row>
    <row r="9021" spans="6:7">
      <c r="F9021" s="23"/>
      <c r="G9021" s="23"/>
    </row>
    <row r="9022" spans="6:7">
      <c r="F9022" s="23"/>
      <c r="G9022" s="23"/>
    </row>
    <row r="9023" spans="6:7">
      <c r="F9023" s="23"/>
      <c r="G9023" s="23"/>
    </row>
    <row r="9024" spans="6:7">
      <c r="F9024" s="23"/>
      <c r="G9024" s="23"/>
    </row>
    <row r="9025" spans="6:7">
      <c r="F9025" s="23"/>
      <c r="G9025" s="23"/>
    </row>
    <row r="9026" spans="6:7">
      <c r="F9026" s="23"/>
      <c r="G9026" s="23"/>
    </row>
    <row r="9027" spans="6:7">
      <c r="F9027" s="23"/>
      <c r="G9027" s="23"/>
    </row>
    <row r="9028" spans="6:7">
      <c r="F9028" s="23"/>
      <c r="G9028" s="23"/>
    </row>
    <row r="9029" spans="6:7">
      <c r="F9029" s="23"/>
      <c r="G9029" s="23"/>
    </row>
    <row r="9030" spans="6:7">
      <c r="F9030" s="23"/>
      <c r="G9030" s="23"/>
    </row>
    <row r="9031" spans="6:7">
      <c r="F9031" s="23"/>
      <c r="G9031" s="23"/>
    </row>
    <row r="9032" spans="6:7">
      <c r="F9032" s="23"/>
      <c r="G9032" s="23"/>
    </row>
    <row r="9033" spans="6:7">
      <c r="F9033" s="23"/>
      <c r="G9033" s="23"/>
    </row>
    <row r="9034" spans="6:7">
      <c r="F9034" s="23"/>
      <c r="G9034" s="23"/>
    </row>
    <row r="9035" spans="6:7">
      <c r="F9035" s="23"/>
      <c r="G9035" s="23"/>
    </row>
    <row r="9036" spans="6:7">
      <c r="F9036" s="23"/>
      <c r="G9036" s="23"/>
    </row>
    <row r="9037" spans="6:7">
      <c r="F9037" s="23"/>
      <c r="G9037" s="23"/>
    </row>
    <row r="9038" spans="6:7">
      <c r="F9038" s="23"/>
      <c r="G9038" s="23"/>
    </row>
    <row r="9039" spans="6:7">
      <c r="F9039" s="23"/>
      <c r="G9039" s="23"/>
    </row>
    <row r="9040" spans="6:7">
      <c r="F9040" s="23"/>
      <c r="G9040" s="23"/>
    </row>
    <row r="9041" spans="6:7">
      <c r="F9041" s="23"/>
      <c r="G9041" s="23"/>
    </row>
    <row r="9042" spans="6:7">
      <c r="F9042" s="23"/>
      <c r="G9042" s="23"/>
    </row>
    <row r="9043" spans="6:7">
      <c r="F9043" s="23"/>
      <c r="G9043" s="23"/>
    </row>
    <row r="9044" spans="6:7">
      <c r="F9044" s="23"/>
      <c r="G9044" s="23"/>
    </row>
    <row r="9045" spans="6:7">
      <c r="F9045" s="23"/>
      <c r="G9045" s="23"/>
    </row>
    <row r="9046" spans="6:7">
      <c r="F9046" s="23"/>
      <c r="G9046" s="23"/>
    </row>
    <row r="9047" spans="6:7">
      <c r="F9047" s="23"/>
      <c r="G9047" s="23"/>
    </row>
    <row r="9048" spans="6:7">
      <c r="F9048" s="23"/>
      <c r="G9048" s="23"/>
    </row>
    <row r="9049" spans="6:7">
      <c r="F9049" s="23"/>
      <c r="G9049" s="23"/>
    </row>
    <row r="9050" spans="6:7">
      <c r="F9050" s="23"/>
      <c r="G9050" s="23"/>
    </row>
    <row r="9051" spans="6:7">
      <c r="F9051" s="23"/>
      <c r="G9051" s="23"/>
    </row>
    <row r="9052" spans="6:7">
      <c r="F9052" s="23"/>
      <c r="G9052" s="23"/>
    </row>
    <row r="9053" spans="6:7">
      <c r="F9053" s="23"/>
      <c r="G9053" s="23"/>
    </row>
    <row r="9054" spans="6:7">
      <c r="F9054" s="23"/>
      <c r="G9054" s="23"/>
    </row>
    <row r="9055" spans="6:7">
      <c r="F9055" s="23"/>
      <c r="G9055" s="23"/>
    </row>
    <row r="9056" spans="6:7">
      <c r="F9056" s="23"/>
      <c r="G9056" s="23"/>
    </row>
    <row r="9057" spans="6:7">
      <c r="F9057" s="23"/>
      <c r="G9057" s="23"/>
    </row>
    <row r="9058" spans="6:7">
      <c r="F9058" s="23"/>
      <c r="G9058" s="23"/>
    </row>
    <row r="9059" spans="6:7">
      <c r="F9059" s="23"/>
      <c r="G9059" s="23"/>
    </row>
    <row r="9060" spans="6:7">
      <c r="F9060" s="23"/>
      <c r="G9060" s="23"/>
    </row>
    <row r="9061" spans="6:7">
      <c r="F9061" s="23"/>
      <c r="G9061" s="23"/>
    </row>
    <row r="9062" spans="6:7">
      <c r="F9062" s="23"/>
      <c r="G9062" s="23"/>
    </row>
    <row r="9063" spans="6:7">
      <c r="F9063" s="23"/>
      <c r="G9063" s="23"/>
    </row>
    <row r="9064" spans="6:7">
      <c r="F9064" s="23"/>
      <c r="G9064" s="23"/>
    </row>
    <row r="9065" spans="6:7">
      <c r="F9065" s="23"/>
      <c r="G9065" s="23"/>
    </row>
    <row r="9066" spans="6:7">
      <c r="F9066" s="23"/>
      <c r="G9066" s="23"/>
    </row>
    <row r="9067" spans="6:7">
      <c r="F9067" s="23"/>
      <c r="G9067" s="23"/>
    </row>
    <row r="9068" spans="6:7">
      <c r="F9068" s="23"/>
      <c r="G9068" s="23"/>
    </row>
    <row r="9069" spans="6:7">
      <c r="F9069" s="23"/>
      <c r="G9069" s="23"/>
    </row>
    <row r="9070" spans="6:7">
      <c r="F9070" s="23"/>
      <c r="G9070" s="23"/>
    </row>
    <row r="9071" spans="6:7">
      <c r="F9071" s="23"/>
      <c r="G9071" s="23"/>
    </row>
    <row r="9072" spans="6:7">
      <c r="F9072" s="23"/>
      <c r="G9072" s="23"/>
    </row>
    <row r="9073" spans="6:7">
      <c r="F9073" s="23"/>
      <c r="G9073" s="23"/>
    </row>
    <row r="9074" spans="6:7">
      <c r="F9074" s="23"/>
      <c r="G9074" s="23"/>
    </row>
    <row r="9075" spans="6:7">
      <c r="F9075" s="23"/>
      <c r="G9075" s="23"/>
    </row>
    <row r="9076" spans="6:7">
      <c r="F9076" s="23"/>
      <c r="G9076" s="23"/>
    </row>
    <row r="9077" spans="6:7">
      <c r="F9077" s="23"/>
      <c r="G9077" s="23"/>
    </row>
    <row r="9078" spans="6:7">
      <c r="F9078" s="23"/>
      <c r="G9078" s="23"/>
    </row>
    <row r="9079" spans="6:7">
      <c r="F9079" s="23"/>
      <c r="G9079" s="23"/>
    </row>
    <row r="9080" spans="6:7">
      <c r="F9080" s="23"/>
      <c r="G9080" s="23"/>
    </row>
    <row r="9081" spans="6:7">
      <c r="F9081" s="23"/>
      <c r="G9081" s="23"/>
    </row>
    <row r="9082" spans="6:7">
      <c r="F9082" s="23"/>
      <c r="G9082" s="23"/>
    </row>
    <row r="9083" spans="6:7">
      <c r="F9083" s="23"/>
      <c r="G9083" s="23"/>
    </row>
    <row r="9084" spans="6:7">
      <c r="F9084" s="23"/>
      <c r="G9084" s="23"/>
    </row>
    <row r="9085" spans="6:7">
      <c r="F9085" s="23"/>
      <c r="G9085" s="23"/>
    </row>
    <row r="9086" spans="6:7">
      <c r="F9086" s="23"/>
      <c r="G9086" s="23"/>
    </row>
    <row r="9087" spans="6:7">
      <c r="F9087" s="23"/>
      <c r="G9087" s="23"/>
    </row>
    <row r="9088" spans="6:7">
      <c r="F9088" s="23"/>
      <c r="G9088" s="23"/>
    </row>
    <row r="9089" spans="6:7">
      <c r="F9089" s="23"/>
      <c r="G9089" s="23"/>
    </row>
    <row r="9090" spans="6:7">
      <c r="F9090" s="23"/>
      <c r="G9090" s="23"/>
    </row>
    <row r="9091" spans="6:7">
      <c r="F9091" s="23"/>
      <c r="G9091" s="23"/>
    </row>
    <row r="9092" spans="6:7">
      <c r="F9092" s="23"/>
      <c r="G9092" s="23"/>
    </row>
    <row r="9093" spans="6:7">
      <c r="F9093" s="23"/>
      <c r="G9093" s="23"/>
    </row>
    <row r="9094" spans="6:7">
      <c r="F9094" s="23"/>
      <c r="G9094" s="23"/>
    </row>
    <row r="9095" spans="6:7">
      <c r="F9095" s="23"/>
      <c r="G9095" s="23"/>
    </row>
    <row r="9096" spans="6:7">
      <c r="F9096" s="23"/>
      <c r="G9096" s="23"/>
    </row>
    <row r="9097" spans="6:7">
      <c r="F9097" s="23"/>
      <c r="G9097" s="23"/>
    </row>
    <row r="9098" spans="6:7">
      <c r="F9098" s="23"/>
      <c r="G9098" s="23"/>
    </row>
    <row r="9099" spans="6:7">
      <c r="F9099" s="23"/>
      <c r="G9099" s="23"/>
    </row>
    <row r="9100" spans="6:7">
      <c r="F9100" s="23"/>
      <c r="G9100" s="23"/>
    </row>
    <row r="9101" spans="6:7">
      <c r="F9101" s="23"/>
      <c r="G9101" s="23"/>
    </row>
    <row r="9102" spans="6:7">
      <c r="F9102" s="23"/>
      <c r="G9102" s="23"/>
    </row>
    <row r="9103" spans="6:7">
      <c r="F9103" s="23"/>
      <c r="G9103" s="23"/>
    </row>
    <row r="9104" spans="6:7">
      <c r="F9104" s="23"/>
      <c r="G9104" s="23"/>
    </row>
    <row r="9105" spans="6:7">
      <c r="F9105" s="23"/>
      <c r="G9105" s="23"/>
    </row>
    <row r="9106" spans="6:7">
      <c r="F9106" s="23"/>
      <c r="G9106" s="23"/>
    </row>
    <row r="9107" spans="6:7">
      <c r="F9107" s="23"/>
      <c r="G9107" s="23"/>
    </row>
    <row r="9108" spans="6:7">
      <c r="F9108" s="23"/>
      <c r="G9108" s="23"/>
    </row>
    <row r="9109" spans="6:7">
      <c r="F9109" s="23"/>
      <c r="G9109" s="23"/>
    </row>
    <row r="9110" spans="6:7">
      <c r="F9110" s="23"/>
      <c r="G9110" s="23"/>
    </row>
    <row r="9111" spans="6:7">
      <c r="F9111" s="23"/>
      <c r="G9111" s="23"/>
    </row>
    <row r="9112" spans="6:7">
      <c r="F9112" s="23"/>
      <c r="G9112" s="23"/>
    </row>
    <row r="9113" spans="6:7">
      <c r="F9113" s="23"/>
      <c r="G9113" s="23"/>
    </row>
    <row r="9114" spans="6:7">
      <c r="F9114" s="23"/>
      <c r="G9114" s="23"/>
    </row>
    <row r="9115" spans="6:7">
      <c r="F9115" s="23"/>
      <c r="G9115" s="23"/>
    </row>
    <row r="9116" spans="6:7">
      <c r="F9116" s="23"/>
      <c r="G9116" s="23"/>
    </row>
    <row r="9117" spans="6:7">
      <c r="F9117" s="23"/>
      <c r="G9117" s="23"/>
    </row>
    <row r="9118" spans="6:7">
      <c r="F9118" s="23"/>
      <c r="G9118" s="23"/>
    </row>
    <row r="9119" spans="6:7">
      <c r="F9119" s="23"/>
      <c r="G9119" s="23"/>
    </row>
    <row r="9120" spans="6:7">
      <c r="F9120" s="23"/>
      <c r="G9120" s="23"/>
    </row>
    <row r="9121" spans="6:7">
      <c r="F9121" s="23"/>
      <c r="G9121" s="23"/>
    </row>
    <row r="9122" spans="6:7">
      <c r="F9122" s="23"/>
      <c r="G9122" s="23"/>
    </row>
    <row r="9123" spans="6:7">
      <c r="F9123" s="23"/>
      <c r="G9123" s="23"/>
    </row>
    <row r="9124" spans="6:7">
      <c r="F9124" s="23"/>
      <c r="G9124" s="23"/>
    </row>
    <row r="9125" spans="6:7">
      <c r="F9125" s="23"/>
      <c r="G9125" s="23"/>
    </row>
    <row r="9126" spans="6:7">
      <c r="F9126" s="23"/>
      <c r="G9126" s="23"/>
    </row>
    <row r="9127" spans="6:7">
      <c r="F9127" s="23"/>
      <c r="G9127" s="23"/>
    </row>
    <row r="9128" spans="6:7">
      <c r="F9128" s="23"/>
      <c r="G9128" s="23"/>
    </row>
    <row r="9129" spans="6:7">
      <c r="F9129" s="23"/>
      <c r="G9129" s="23"/>
    </row>
    <row r="9130" spans="6:7">
      <c r="F9130" s="23"/>
      <c r="G9130" s="23"/>
    </row>
    <row r="9131" spans="6:7">
      <c r="F9131" s="23"/>
      <c r="G9131" s="23"/>
    </row>
    <row r="9132" spans="6:7">
      <c r="F9132" s="23"/>
      <c r="G9132" s="23"/>
    </row>
    <row r="9133" spans="6:7">
      <c r="F9133" s="23"/>
      <c r="G9133" s="23"/>
    </row>
    <row r="9134" spans="6:7">
      <c r="F9134" s="23"/>
      <c r="G9134" s="23"/>
    </row>
    <row r="9135" spans="6:7">
      <c r="F9135" s="23"/>
      <c r="G9135" s="23"/>
    </row>
    <row r="9136" spans="6:7">
      <c r="F9136" s="23"/>
      <c r="G9136" s="23"/>
    </row>
    <row r="9137" spans="6:7">
      <c r="F9137" s="23"/>
      <c r="G9137" s="23"/>
    </row>
    <row r="9138" spans="6:7">
      <c r="F9138" s="23"/>
      <c r="G9138" s="23"/>
    </row>
    <row r="9139" spans="6:7">
      <c r="F9139" s="23"/>
      <c r="G9139" s="23"/>
    </row>
    <row r="9140" spans="6:7">
      <c r="F9140" s="23"/>
      <c r="G9140" s="23"/>
    </row>
    <row r="9141" spans="6:7">
      <c r="F9141" s="23"/>
      <c r="G9141" s="23"/>
    </row>
    <row r="9142" spans="6:7">
      <c r="F9142" s="23"/>
      <c r="G9142" s="23"/>
    </row>
    <row r="9143" spans="6:7">
      <c r="F9143" s="23"/>
      <c r="G9143" s="23"/>
    </row>
    <row r="9144" spans="6:7">
      <c r="F9144" s="23"/>
      <c r="G9144" s="23"/>
    </row>
    <row r="9145" spans="6:7">
      <c r="F9145" s="23"/>
      <c r="G9145" s="23"/>
    </row>
    <row r="9146" spans="6:7">
      <c r="F9146" s="23"/>
      <c r="G9146" s="23"/>
    </row>
    <row r="9147" spans="6:7">
      <c r="F9147" s="23"/>
      <c r="G9147" s="23"/>
    </row>
    <row r="9148" spans="6:7">
      <c r="F9148" s="23"/>
      <c r="G9148" s="23"/>
    </row>
    <row r="9149" spans="6:7">
      <c r="F9149" s="23"/>
      <c r="G9149" s="23"/>
    </row>
    <row r="9150" spans="6:7">
      <c r="F9150" s="23"/>
      <c r="G9150" s="23"/>
    </row>
    <row r="9151" spans="6:7">
      <c r="F9151" s="23"/>
      <c r="G9151" s="23"/>
    </row>
    <row r="9152" spans="6:7">
      <c r="F9152" s="23"/>
      <c r="G9152" s="23"/>
    </row>
    <row r="9153" spans="6:7">
      <c r="F9153" s="23"/>
      <c r="G9153" s="23"/>
    </row>
    <row r="9154" spans="6:7">
      <c r="F9154" s="23"/>
      <c r="G9154" s="23"/>
    </row>
    <row r="9155" spans="6:7">
      <c r="F9155" s="23"/>
      <c r="G9155" s="23"/>
    </row>
    <row r="9156" spans="6:7">
      <c r="F9156" s="23"/>
      <c r="G9156" s="23"/>
    </row>
    <row r="9157" spans="6:7">
      <c r="F9157" s="23"/>
      <c r="G9157" s="23"/>
    </row>
    <row r="9158" spans="6:7">
      <c r="F9158" s="23"/>
      <c r="G9158" s="23"/>
    </row>
    <row r="9159" spans="6:7">
      <c r="F9159" s="23"/>
      <c r="G9159" s="23"/>
    </row>
    <row r="9160" spans="6:7">
      <c r="F9160" s="23"/>
      <c r="G9160" s="23"/>
    </row>
    <row r="9161" spans="6:7">
      <c r="F9161" s="23"/>
      <c r="G9161" s="23"/>
    </row>
    <row r="9162" spans="6:7">
      <c r="F9162" s="23"/>
      <c r="G9162" s="23"/>
    </row>
    <row r="9163" spans="6:7">
      <c r="F9163" s="23"/>
      <c r="G9163" s="23"/>
    </row>
    <row r="9164" spans="6:7">
      <c r="F9164" s="23"/>
      <c r="G9164" s="23"/>
    </row>
    <row r="9165" spans="6:7">
      <c r="F9165" s="23"/>
      <c r="G9165" s="23"/>
    </row>
    <row r="9166" spans="6:7">
      <c r="F9166" s="23"/>
      <c r="G9166" s="23"/>
    </row>
    <row r="9167" spans="6:7">
      <c r="F9167" s="23"/>
      <c r="G9167" s="23"/>
    </row>
    <row r="9168" spans="6:7">
      <c r="F9168" s="23"/>
      <c r="G9168" s="23"/>
    </row>
    <row r="9169" spans="6:7">
      <c r="F9169" s="23"/>
      <c r="G9169" s="23"/>
    </row>
    <row r="9170" spans="6:7">
      <c r="F9170" s="23"/>
      <c r="G9170" s="23"/>
    </row>
    <row r="9171" spans="6:7">
      <c r="F9171" s="23"/>
      <c r="G9171" s="23"/>
    </row>
    <row r="9172" spans="6:7">
      <c r="F9172" s="23"/>
      <c r="G9172" s="23"/>
    </row>
    <row r="9173" spans="6:7">
      <c r="F9173" s="23"/>
      <c r="G9173" s="23"/>
    </row>
    <row r="9174" spans="6:7">
      <c r="F9174" s="23"/>
      <c r="G9174" s="23"/>
    </row>
    <row r="9175" spans="6:7">
      <c r="F9175" s="23"/>
      <c r="G9175" s="23"/>
    </row>
    <row r="9176" spans="6:7">
      <c r="F9176" s="23"/>
      <c r="G9176" s="23"/>
    </row>
    <row r="9177" spans="6:7">
      <c r="F9177" s="23"/>
      <c r="G9177" s="23"/>
    </row>
    <row r="9178" spans="6:7">
      <c r="F9178" s="23"/>
      <c r="G9178" s="23"/>
    </row>
    <row r="9179" spans="6:7">
      <c r="F9179" s="23"/>
      <c r="G9179" s="23"/>
    </row>
    <row r="9180" spans="6:7">
      <c r="F9180" s="23"/>
      <c r="G9180" s="23"/>
    </row>
    <row r="9181" spans="6:7">
      <c r="F9181" s="23"/>
      <c r="G9181" s="23"/>
    </row>
    <row r="9182" spans="6:7">
      <c r="F9182" s="23"/>
      <c r="G9182" s="23"/>
    </row>
    <row r="9183" spans="6:7">
      <c r="F9183" s="23"/>
      <c r="G9183" s="23"/>
    </row>
    <row r="9184" spans="6:7">
      <c r="F9184" s="23"/>
      <c r="G9184" s="23"/>
    </row>
    <row r="9185" spans="6:7">
      <c r="F9185" s="23"/>
      <c r="G9185" s="23"/>
    </row>
    <row r="9186" spans="6:7">
      <c r="F9186" s="23"/>
      <c r="G9186" s="23"/>
    </row>
    <row r="9187" spans="6:7">
      <c r="F9187" s="23"/>
      <c r="G9187" s="23"/>
    </row>
    <row r="9188" spans="6:7">
      <c r="F9188" s="23"/>
      <c r="G9188" s="23"/>
    </row>
    <row r="9189" spans="6:7">
      <c r="F9189" s="23"/>
      <c r="G9189" s="23"/>
    </row>
    <row r="9190" spans="6:7">
      <c r="F9190" s="23"/>
      <c r="G9190" s="23"/>
    </row>
    <row r="9191" spans="6:7">
      <c r="F9191" s="23"/>
      <c r="G9191" s="23"/>
    </row>
    <row r="9192" spans="6:7">
      <c r="F9192" s="23"/>
      <c r="G9192" s="23"/>
    </row>
    <row r="9193" spans="6:7">
      <c r="F9193" s="23"/>
      <c r="G9193" s="23"/>
    </row>
    <row r="9194" spans="6:7">
      <c r="F9194" s="23"/>
      <c r="G9194" s="23"/>
    </row>
    <row r="9195" spans="6:7">
      <c r="F9195" s="23"/>
      <c r="G9195" s="23"/>
    </row>
    <row r="9196" spans="6:7">
      <c r="F9196" s="23"/>
      <c r="G9196" s="23"/>
    </row>
    <row r="9197" spans="6:7">
      <c r="F9197" s="23"/>
      <c r="G9197" s="23"/>
    </row>
    <row r="9198" spans="6:7">
      <c r="F9198" s="23"/>
      <c r="G9198" s="23"/>
    </row>
    <row r="9199" spans="6:7">
      <c r="F9199" s="23"/>
      <c r="G9199" s="23"/>
    </row>
    <row r="9200" spans="6:7">
      <c r="F9200" s="23"/>
      <c r="G9200" s="23"/>
    </row>
    <row r="9201" spans="6:7">
      <c r="F9201" s="23"/>
      <c r="G9201" s="23"/>
    </row>
    <row r="9202" spans="6:7">
      <c r="F9202" s="23"/>
      <c r="G9202" s="23"/>
    </row>
    <row r="9203" spans="6:7">
      <c r="F9203" s="23"/>
      <c r="G9203" s="23"/>
    </row>
    <row r="9204" spans="6:7">
      <c r="F9204" s="23"/>
      <c r="G9204" s="23"/>
    </row>
    <row r="9205" spans="6:7">
      <c r="F9205" s="23"/>
      <c r="G9205" s="23"/>
    </row>
    <row r="9206" spans="6:7">
      <c r="F9206" s="23"/>
      <c r="G9206" s="23"/>
    </row>
    <row r="9207" spans="6:7">
      <c r="F9207" s="23"/>
      <c r="G9207" s="23"/>
    </row>
    <row r="9208" spans="6:7">
      <c r="F9208" s="23"/>
      <c r="G9208" s="23"/>
    </row>
    <row r="9209" spans="6:7">
      <c r="F9209" s="23"/>
      <c r="G9209" s="23"/>
    </row>
    <row r="9210" spans="6:7">
      <c r="F9210" s="23"/>
      <c r="G9210" s="23"/>
    </row>
    <row r="9211" spans="6:7">
      <c r="F9211" s="23"/>
      <c r="G9211" s="23"/>
    </row>
    <row r="9212" spans="6:7">
      <c r="F9212" s="23"/>
      <c r="G9212" s="23"/>
    </row>
    <row r="9213" spans="6:7">
      <c r="F9213" s="23"/>
      <c r="G9213" s="23"/>
    </row>
    <row r="9214" spans="6:7">
      <c r="F9214" s="23"/>
      <c r="G9214" s="23"/>
    </row>
    <row r="9215" spans="6:7">
      <c r="F9215" s="23"/>
      <c r="G9215" s="23"/>
    </row>
    <row r="9216" spans="6:7">
      <c r="F9216" s="23"/>
      <c r="G9216" s="23"/>
    </row>
    <row r="9217" spans="6:7">
      <c r="F9217" s="23"/>
      <c r="G9217" s="23"/>
    </row>
    <row r="9218" spans="6:7">
      <c r="F9218" s="23"/>
      <c r="G9218" s="23"/>
    </row>
    <row r="9219" spans="6:7">
      <c r="F9219" s="23"/>
      <c r="G9219" s="23"/>
    </row>
    <row r="9220" spans="6:7">
      <c r="F9220" s="23"/>
      <c r="G9220" s="23"/>
    </row>
    <row r="9221" spans="6:7">
      <c r="F9221" s="23"/>
      <c r="G9221" s="23"/>
    </row>
    <row r="9222" spans="6:7">
      <c r="F9222" s="23"/>
      <c r="G9222" s="23"/>
    </row>
    <row r="9223" spans="6:7">
      <c r="F9223" s="23"/>
      <c r="G9223" s="23"/>
    </row>
    <row r="9224" spans="6:7">
      <c r="F9224" s="23"/>
      <c r="G9224" s="23"/>
    </row>
    <row r="9225" spans="6:7">
      <c r="F9225" s="23"/>
      <c r="G9225" s="23"/>
    </row>
    <row r="9226" spans="6:7">
      <c r="F9226" s="23"/>
      <c r="G9226" s="23"/>
    </row>
    <row r="9227" spans="6:7">
      <c r="F9227" s="23"/>
      <c r="G9227" s="23"/>
    </row>
    <row r="9228" spans="6:7">
      <c r="F9228" s="23"/>
      <c r="G9228" s="23"/>
    </row>
    <row r="9229" spans="6:7">
      <c r="F9229" s="23"/>
      <c r="G9229" s="23"/>
    </row>
    <row r="9230" spans="6:7">
      <c r="F9230" s="23"/>
      <c r="G9230" s="23"/>
    </row>
    <row r="9231" spans="6:7">
      <c r="F9231" s="23"/>
      <c r="G9231" s="23"/>
    </row>
    <row r="9232" spans="6:7">
      <c r="F9232" s="23"/>
      <c r="G9232" s="23"/>
    </row>
    <row r="9233" spans="6:7">
      <c r="F9233" s="23"/>
      <c r="G9233" s="23"/>
    </row>
    <row r="9234" spans="6:7">
      <c r="F9234" s="23"/>
      <c r="G9234" s="23"/>
    </row>
    <row r="9235" spans="6:7">
      <c r="F9235" s="23"/>
      <c r="G9235" s="23"/>
    </row>
    <row r="9236" spans="6:7">
      <c r="F9236" s="23"/>
      <c r="G9236" s="23"/>
    </row>
    <row r="9237" spans="6:7">
      <c r="F9237" s="23"/>
      <c r="G9237" s="23"/>
    </row>
    <row r="9238" spans="6:7">
      <c r="F9238" s="23"/>
      <c r="G9238" s="23"/>
    </row>
    <row r="9239" spans="6:7">
      <c r="F9239" s="23"/>
      <c r="G9239" s="23"/>
    </row>
    <row r="9240" spans="6:7">
      <c r="F9240" s="23"/>
      <c r="G9240" s="23"/>
    </row>
    <row r="9241" spans="6:7">
      <c r="F9241" s="23"/>
      <c r="G9241" s="23"/>
    </row>
    <row r="9242" spans="6:7">
      <c r="F9242" s="23"/>
      <c r="G9242" s="23"/>
    </row>
    <row r="9243" spans="6:7">
      <c r="F9243" s="23"/>
      <c r="G9243" s="23"/>
    </row>
    <row r="9244" spans="6:7">
      <c r="F9244" s="23"/>
      <c r="G9244" s="23"/>
    </row>
    <row r="9245" spans="6:7">
      <c r="F9245" s="23"/>
      <c r="G9245" s="23"/>
    </row>
    <row r="9246" spans="6:7">
      <c r="F9246" s="23"/>
      <c r="G9246" s="23"/>
    </row>
    <row r="9247" spans="6:7">
      <c r="F9247" s="23"/>
      <c r="G9247" s="23"/>
    </row>
    <row r="9248" spans="6:7">
      <c r="F9248" s="23"/>
      <c r="G9248" s="23"/>
    </row>
    <row r="9249" spans="6:7">
      <c r="F9249" s="23"/>
      <c r="G9249" s="23"/>
    </row>
    <row r="9250" spans="6:7">
      <c r="F9250" s="23"/>
      <c r="G9250" s="23"/>
    </row>
    <row r="9251" spans="6:7">
      <c r="F9251" s="23"/>
      <c r="G9251" s="23"/>
    </row>
    <row r="9252" spans="6:7">
      <c r="F9252" s="23"/>
      <c r="G9252" s="23"/>
    </row>
    <row r="9253" spans="6:7">
      <c r="F9253" s="23"/>
      <c r="G9253" s="23"/>
    </row>
    <row r="9254" spans="6:7">
      <c r="F9254" s="23"/>
      <c r="G9254" s="23"/>
    </row>
    <row r="9255" spans="6:7">
      <c r="F9255" s="23"/>
      <c r="G9255" s="23"/>
    </row>
    <row r="9256" spans="6:7">
      <c r="F9256" s="23"/>
      <c r="G9256" s="23"/>
    </row>
    <row r="9257" spans="6:7">
      <c r="F9257" s="23"/>
      <c r="G9257" s="23"/>
    </row>
    <row r="9258" spans="6:7">
      <c r="F9258" s="23"/>
      <c r="G9258" s="23"/>
    </row>
    <row r="9259" spans="6:7">
      <c r="F9259" s="23"/>
      <c r="G9259" s="23"/>
    </row>
    <row r="9260" spans="6:7">
      <c r="F9260" s="23"/>
      <c r="G9260" s="23"/>
    </row>
    <row r="9261" spans="6:7">
      <c r="F9261" s="23"/>
      <c r="G9261" s="23"/>
    </row>
    <row r="9262" spans="6:7">
      <c r="F9262" s="23"/>
      <c r="G9262" s="23"/>
    </row>
    <row r="9263" spans="6:7">
      <c r="F9263" s="23"/>
      <c r="G9263" s="23"/>
    </row>
    <row r="9264" spans="6:7">
      <c r="F9264" s="23"/>
      <c r="G9264" s="23"/>
    </row>
    <row r="9265" spans="6:7">
      <c r="F9265" s="23"/>
      <c r="G9265" s="23"/>
    </row>
    <row r="9266" spans="6:7">
      <c r="F9266" s="23"/>
      <c r="G9266" s="23"/>
    </row>
    <row r="9267" spans="6:7">
      <c r="F9267" s="23"/>
      <c r="G9267" s="23"/>
    </row>
    <row r="9268" spans="6:7">
      <c r="F9268" s="23"/>
      <c r="G9268" s="23"/>
    </row>
    <row r="9269" spans="6:7">
      <c r="F9269" s="23"/>
      <c r="G9269" s="23"/>
    </row>
    <row r="9270" spans="6:7">
      <c r="F9270" s="23"/>
      <c r="G9270" s="23"/>
    </row>
    <row r="9271" spans="6:7">
      <c r="F9271" s="23"/>
      <c r="G9271" s="23"/>
    </row>
    <row r="9272" spans="6:7">
      <c r="F9272" s="23"/>
      <c r="G9272" s="23"/>
    </row>
    <row r="9273" spans="6:7">
      <c r="F9273" s="23"/>
      <c r="G9273" s="23"/>
    </row>
    <row r="9274" spans="6:7">
      <c r="F9274" s="23"/>
      <c r="G9274" s="23"/>
    </row>
    <row r="9275" spans="6:7">
      <c r="F9275" s="23"/>
      <c r="G9275" s="23"/>
    </row>
    <row r="9276" spans="6:7">
      <c r="F9276" s="23"/>
      <c r="G9276" s="23"/>
    </row>
    <row r="9277" spans="6:7">
      <c r="F9277" s="23"/>
      <c r="G9277" s="23"/>
    </row>
    <row r="9278" spans="6:7">
      <c r="F9278" s="23"/>
      <c r="G9278" s="23"/>
    </row>
    <row r="9279" spans="6:7">
      <c r="F9279" s="23"/>
      <c r="G9279" s="23"/>
    </row>
    <row r="9280" spans="6:7">
      <c r="F9280" s="23"/>
      <c r="G9280" s="23"/>
    </row>
    <row r="9281" spans="6:7">
      <c r="F9281" s="23"/>
      <c r="G9281" s="23"/>
    </row>
    <row r="9282" spans="6:7">
      <c r="F9282" s="23"/>
      <c r="G9282" s="23"/>
    </row>
    <row r="9283" spans="6:7">
      <c r="F9283" s="23"/>
      <c r="G9283" s="23"/>
    </row>
    <row r="9284" spans="6:7">
      <c r="F9284" s="23"/>
      <c r="G9284" s="23"/>
    </row>
    <row r="9285" spans="6:7">
      <c r="F9285" s="23"/>
      <c r="G9285" s="23"/>
    </row>
    <row r="9286" spans="6:7">
      <c r="F9286" s="23"/>
      <c r="G9286" s="23"/>
    </row>
    <row r="9287" spans="6:7">
      <c r="F9287" s="23"/>
      <c r="G9287" s="23"/>
    </row>
    <row r="9288" spans="6:7">
      <c r="F9288" s="23"/>
      <c r="G9288" s="23"/>
    </row>
    <row r="9289" spans="6:7">
      <c r="F9289" s="23"/>
      <c r="G9289" s="23"/>
    </row>
    <row r="9290" spans="6:7">
      <c r="F9290" s="23"/>
      <c r="G9290" s="23"/>
    </row>
    <row r="9291" spans="6:7">
      <c r="F9291" s="23"/>
      <c r="G9291" s="23"/>
    </row>
    <row r="9292" spans="6:7">
      <c r="F9292" s="23"/>
      <c r="G9292" s="23"/>
    </row>
    <row r="9293" spans="6:7">
      <c r="F9293" s="23"/>
      <c r="G9293" s="23"/>
    </row>
    <row r="9294" spans="6:7">
      <c r="F9294" s="23"/>
      <c r="G9294" s="23"/>
    </row>
    <row r="9295" spans="6:7">
      <c r="F9295" s="23"/>
      <c r="G9295" s="23"/>
    </row>
    <row r="9296" spans="6:7">
      <c r="F9296" s="23"/>
      <c r="G9296" s="23"/>
    </row>
    <row r="9297" spans="6:7">
      <c r="F9297" s="23"/>
      <c r="G9297" s="23"/>
    </row>
    <row r="9298" spans="6:7">
      <c r="F9298" s="23"/>
      <c r="G9298" s="23"/>
    </row>
    <row r="9299" spans="6:7">
      <c r="F9299" s="23"/>
      <c r="G9299" s="23"/>
    </row>
    <row r="9300" spans="6:7">
      <c r="F9300" s="23"/>
      <c r="G9300" s="23"/>
    </row>
    <row r="9301" spans="6:7">
      <c r="F9301" s="23"/>
      <c r="G9301" s="23"/>
    </row>
    <row r="9302" spans="6:7">
      <c r="F9302" s="23"/>
      <c r="G9302" s="23"/>
    </row>
    <row r="9303" spans="6:7">
      <c r="F9303" s="23"/>
      <c r="G9303" s="23"/>
    </row>
    <row r="9304" spans="6:7">
      <c r="F9304" s="23"/>
      <c r="G9304" s="23"/>
    </row>
    <row r="9305" spans="6:7">
      <c r="F9305" s="23"/>
      <c r="G9305" s="23"/>
    </row>
    <row r="9306" spans="6:7">
      <c r="F9306" s="23"/>
      <c r="G9306" s="23"/>
    </row>
    <row r="9307" spans="6:7">
      <c r="F9307" s="23"/>
      <c r="G9307" s="23"/>
    </row>
    <row r="9308" spans="6:7">
      <c r="F9308" s="23"/>
      <c r="G9308" s="23"/>
    </row>
    <row r="9309" spans="6:7">
      <c r="F9309" s="23"/>
      <c r="G9309" s="23"/>
    </row>
    <row r="9310" spans="6:7">
      <c r="F9310" s="23"/>
      <c r="G9310" s="23"/>
    </row>
    <row r="9311" spans="6:7">
      <c r="F9311" s="23"/>
      <c r="G9311" s="23"/>
    </row>
    <row r="9312" spans="6:7">
      <c r="F9312" s="23"/>
      <c r="G9312" s="23"/>
    </row>
    <row r="9313" spans="6:7">
      <c r="F9313" s="23"/>
      <c r="G9313" s="23"/>
    </row>
    <row r="9314" spans="6:7">
      <c r="F9314" s="23"/>
      <c r="G9314" s="23"/>
    </row>
    <row r="9315" spans="6:7">
      <c r="F9315" s="23"/>
      <c r="G9315" s="23"/>
    </row>
    <row r="9316" spans="6:7">
      <c r="F9316" s="23"/>
      <c r="G9316" s="23"/>
    </row>
    <row r="9317" spans="6:7">
      <c r="F9317" s="23"/>
      <c r="G9317" s="23"/>
    </row>
    <row r="9318" spans="6:7">
      <c r="F9318" s="23"/>
      <c r="G9318" s="23"/>
    </row>
    <row r="9319" spans="6:7">
      <c r="F9319" s="23"/>
      <c r="G9319" s="23"/>
    </row>
    <row r="9320" spans="6:7">
      <c r="F9320" s="23"/>
      <c r="G9320" s="23"/>
    </row>
    <row r="9321" spans="6:7">
      <c r="F9321" s="23"/>
      <c r="G9321" s="23"/>
    </row>
    <row r="9322" spans="6:7">
      <c r="F9322" s="23"/>
      <c r="G9322" s="23"/>
    </row>
    <row r="9323" spans="6:7">
      <c r="F9323" s="23"/>
      <c r="G9323" s="23"/>
    </row>
    <row r="9324" spans="6:7">
      <c r="F9324" s="23"/>
      <c r="G9324" s="23"/>
    </row>
    <row r="9325" spans="6:7">
      <c r="F9325" s="23"/>
      <c r="G9325" s="23"/>
    </row>
    <row r="9326" spans="6:7">
      <c r="F9326" s="23"/>
      <c r="G9326" s="23"/>
    </row>
    <row r="9327" spans="6:7">
      <c r="F9327" s="23"/>
      <c r="G9327" s="23"/>
    </row>
    <row r="9328" spans="6:7">
      <c r="F9328" s="23"/>
      <c r="G9328" s="23"/>
    </row>
    <row r="9329" spans="6:7">
      <c r="F9329" s="23"/>
      <c r="G9329" s="23"/>
    </row>
    <row r="9330" spans="6:7">
      <c r="F9330" s="23"/>
      <c r="G9330" s="23"/>
    </row>
    <row r="9331" spans="6:7">
      <c r="F9331" s="23"/>
      <c r="G9331" s="23"/>
    </row>
    <row r="9332" spans="6:7">
      <c r="F9332" s="23"/>
      <c r="G9332" s="23"/>
    </row>
    <row r="9333" spans="6:7">
      <c r="F9333" s="23"/>
      <c r="G9333" s="23"/>
    </row>
    <row r="9334" spans="6:7">
      <c r="F9334" s="23"/>
      <c r="G9334" s="23"/>
    </row>
    <row r="9335" spans="6:7">
      <c r="F9335" s="23"/>
      <c r="G9335" s="23"/>
    </row>
    <row r="9336" spans="6:7">
      <c r="F9336" s="23"/>
      <c r="G9336" s="23"/>
    </row>
    <row r="9337" spans="6:7">
      <c r="F9337" s="23"/>
      <c r="G9337" s="23"/>
    </row>
    <row r="9338" spans="6:7">
      <c r="F9338" s="23"/>
      <c r="G9338" s="23"/>
    </row>
    <row r="9339" spans="6:7">
      <c r="F9339" s="23"/>
      <c r="G9339" s="23"/>
    </row>
    <row r="9340" spans="6:7">
      <c r="F9340" s="23"/>
      <c r="G9340" s="23"/>
    </row>
    <row r="9341" spans="6:7">
      <c r="F9341" s="23"/>
      <c r="G9341" s="23"/>
    </row>
    <row r="9342" spans="6:7">
      <c r="F9342" s="23"/>
      <c r="G9342" s="23"/>
    </row>
    <row r="9343" spans="6:7">
      <c r="F9343" s="23"/>
      <c r="G9343" s="23"/>
    </row>
    <row r="9344" spans="6:7">
      <c r="F9344" s="23"/>
      <c r="G9344" s="23"/>
    </row>
    <row r="9345" spans="6:7">
      <c r="F9345" s="23"/>
      <c r="G9345" s="23"/>
    </row>
    <row r="9346" spans="6:7">
      <c r="F9346" s="23"/>
      <c r="G9346" s="23"/>
    </row>
    <row r="9347" spans="6:7">
      <c r="F9347" s="23"/>
      <c r="G9347" s="23"/>
    </row>
    <row r="9348" spans="6:7">
      <c r="F9348" s="23"/>
      <c r="G9348" s="23"/>
    </row>
    <row r="9349" spans="6:7">
      <c r="F9349" s="23"/>
      <c r="G9349" s="23"/>
    </row>
    <row r="9350" spans="6:7">
      <c r="F9350" s="23"/>
      <c r="G9350" s="23"/>
    </row>
    <row r="9351" spans="6:7">
      <c r="F9351" s="23"/>
      <c r="G9351" s="23"/>
    </row>
    <row r="9352" spans="6:7">
      <c r="F9352" s="23"/>
      <c r="G9352" s="23"/>
    </row>
    <row r="9353" spans="6:7">
      <c r="F9353" s="23"/>
      <c r="G9353" s="23"/>
    </row>
    <row r="9354" spans="6:7">
      <c r="F9354" s="23"/>
      <c r="G9354" s="23"/>
    </row>
    <row r="9355" spans="6:7">
      <c r="F9355" s="23"/>
      <c r="G9355" s="23"/>
    </row>
    <row r="9356" spans="6:7">
      <c r="F9356" s="23"/>
      <c r="G9356" s="23"/>
    </row>
    <row r="9357" spans="6:7">
      <c r="F9357" s="23"/>
      <c r="G9357" s="23"/>
    </row>
    <row r="9358" spans="6:7">
      <c r="F9358" s="23"/>
      <c r="G9358" s="23"/>
    </row>
    <row r="9359" spans="6:7">
      <c r="F9359" s="23"/>
      <c r="G9359" s="23"/>
    </row>
    <row r="9360" spans="6:7">
      <c r="F9360" s="23"/>
      <c r="G9360" s="23"/>
    </row>
    <row r="9361" spans="6:7">
      <c r="F9361" s="23"/>
      <c r="G9361" s="23"/>
    </row>
    <row r="9362" spans="6:7">
      <c r="F9362" s="23"/>
      <c r="G9362" s="23"/>
    </row>
    <row r="9363" spans="6:7">
      <c r="F9363" s="23"/>
      <c r="G9363" s="23"/>
    </row>
    <row r="9364" spans="6:7">
      <c r="F9364" s="23"/>
      <c r="G9364" s="23"/>
    </row>
    <row r="9365" spans="6:7">
      <c r="F9365" s="23"/>
      <c r="G9365" s="23"/>
    </row>
    <row r="9366" spans="6:7">
      <c r="F9366" s="23"/>
      <c r="G9366" s="23"/>
    </row>
    <row r="9367" spans="6:7">
      <c r="F9367" s="23"/>
      <c r="G9367" s="23"/>
    </row>
    <row r="9368" spans="6:7">
      <c r="F9368" s="23"/>
      <c r="G9368" s="23"/>
    </row>
    <row r="9369" spans="6:7">
      <c r="F9369" s="23"/>
      <c r="G9369" s="23"/>
    </row>
    <row r="9370" spans="6:7">
      <c r="F9370" s="23"/>
      <c r="G9370" s="23"/>
    </row>
    <row r="9371" spans="6:7">
      <c r="F9371" s="23"/>
      <c r="G9371" s="23"/>
    </row>
    <row r="9372" spans="6:7">
      <c r="F9372" s="23"/>
      <c r="G9372" s="23"/>
    </row>
    <row r="9373" spans="6:7">
      <c r="F9373" s="23"/>
      <c r="G9373" s="23"/>
    </row>
    <row r="9374" spans="6:7">
      <c r="F9374" s="23"/>
      <c r="G9374" s="23"/>
    </row>
    <row r="9375" spans="6:7">
      <c r="F9375" s="23"/>
      <c r="G9375" s="23"/>
    </row>
    <row r="9376" spans="6:7">
      <c r="F9376" s="23"/>
      <c r="G9376" s="23"/>
    </row>
    <row r="9377" spans="6:7">
      <c r="F9377" s="23"/>
      <c r="G9377" s="23"/>
    </row>
    <row r="9378" spans="6:7">
      <c r="F9378" s="23"/>
      <c r="G9378" s="23"/>
    </row>
    <row r="9379" spans="6:7">
      <c r="F9379" s="23"/>
      <c r="G9379" s="23"/>
    </row>
    <row r="9380" spans="6:7">
      <c r="F9380" s="23"/>
      <c r="G9380" s="23"/>
    </row>
    <row r="9381" spans="6:7">
      <c r="F9381" s="23"/>
      <c r="G9381" s="23"/>
    </row>
    <row r="9382" spans="6:7">
      <c r="F9382" s="23"/>
      <c r="G9382" s="23"/>
    </row>
    <row r="9383" spans="6:7">
      <c r="F9383" s="23"/>
      <c r="G9383" s="23"/>
    </row>
    <row r="9384" spans="6:7">
      <c r="F9384" s="23"/>
      <c r="G9384" s="23"/>
    </row>
    <row r="9385" spans="6:7">
      <c r="F9385" s="23"/>
      <c r="G9385" s="23"/>
    </row>
    <row r="9386" spans="6:7">
      <c r="F9386" s="23"/>
      <c r="G9386" s="23"/>
    </row>
    <row r="9387" spans="6:7">
      <c r="F9387" s="23"/>
      <c r="G9387" s="23"/>
    </row>
    <row r="9388" spans="6:7">
      <c r="F9388" s="23"/>
      <c r="G9388" s="23"/>
    </row>
    <row r="9389" spans="6:7">
      <c r="F9389" s="23"/>
      <c r="G9389" s="23"/>
    </row>
    <row r="9390" spans="6:7">
      <c r="F9390" s="23"/>
      <c r="G9390" s="23"/>
    </row>
    <row r="9391" spans="6:7">
      <c r="F9391" s="23"/>
      <c r="G9391" s="23"/>
    </row>
    <row r="9392" spans="6:7">
      <c r="F9392" s="23"/>
      <c r="G9392" s="23"/>
    </row>
    <row r="9393" spans="6:7">
      <c r="F9393" s="23"/>
      <c r="G9393" s="23"/>
    </row>
    <row r="9394" spans="6:7">
      <c r="F9394" s="23"/>
      <c r="G9394" s="23"/>
    </row>
    <row r="9395" spans="6:7">
      <c r="F9395" s="23"/>
      <c r="G9395" s="23"/>
    </row>
    <row r="9396" spans="6:7">
      <c r="F9396" s="23"/>
      <c r="G9396" s="23"/>
    </row>
    <row r="9397" spans="6:7">
      <c r="F9397" s="23"/>
      <c r="G9397" s="23"/>
    </row>
    <row r="9398" spans="6:7">
      <c r="F9398" s="23"/>
      <c r="G9398" s="23"/>
    </row>
    <row r="9399" spans="6:7">
      <c r="F9399" s="23"/>
      <c r="G9399" s="23"/>
    </row>
    <row r="9400" spans="6:7">
      <c r="F9400" s="23"/>
      <c r="G9400" s="23"/>
    </row>
    <row r="9401" spans="6:7">
      <c r="F9401" s="23"/>
      <c r="G9401" s="23"/>
    </row>
    <row r="9402" spans="6:7">
      <c r="F9402" s="23"/>
      <c r="G9402" s="23"/>
    </row>
    <row r="9403" spans="6:7">
      <c r="F9403" s="23"/>
      <c r="G9403" s="23"/>
    </row>
    <row r="9404" spans="6:7">
      <c r="F9404" s="23"/>
      <c r="G9404" s="23"/>
    </row>
    <row r="9405" spans="6:7">
      <c r="F9405" s="23"/>
      <c r="G9405" s="23"/>
    </row>
    <row r="9406" spans="6:7">
      <c r="F9406" s="23"/>
      <c r="G9406" s="23"/>
    </row>
    <row r="9407" spans="6:7">
      <c r="F9407" s="23"/>
      <c r="G9407" s="23"/>
    </row>
    <row r="9408" spans="6:7">
      <c r="F9408" s="23"/>
      <c r="G9408" s="23"/>
    </row>
    <row r="9409" spans="6:7">
      <c r="F9409" s="23"/>
      <c r="G9409" s="23"/>
    </row>
    <row r="9410" spans="6:7">
      <c r="F9410" s="23"/>
      <c r="G9410" s="23"/>
    </row>
    <row r="9411" spans="6:7">
      <c r="F9411" s="23"/>
      <c r="G9411" s="23"/>
    </row>
    <row r="9412" spans="6:7">
      <c r="F9412" s="23"/>
      <c r="G9412" s="23"/>
    </row>
    <row r="9413" spans="6:7">
      <c r="F9413" s="23"/>
      <c r="G9413" s="23"/>
    </row>
    <row r="9414" spans="6:7">
      <c r="F9414" s="23"/>
      <c r="G9414" s="23"/>
    </row>
    <row r="9415" spans="6:7">
      <c r="F9415" s="23"/>
      <c r="G9415" s="23"/>
    </row>
    <row r="9416" spans="6:7">
      <c r="F9416" s="23"/>
      <c r="G9416" s="23"/>
    </row>
    <row r="9417" spans="6:7">
      <c r="F9417" s="23"/>
      <c r="G9417" s="23"/>
    </row>
    <row r="9418" spans="6:7">
      <c r="F9418" s="23"/>
      <c r="G9418" s="23"/>
    </row>
    <row r="9419" spans="6:7">
      <c r="F9419" s="23"/>
      <c r="G9419" s="23"/>
    </row>
    <row r="9420" spans="6:7">
      <c r="F9420" s="23"/>
      <c r="G9420" s="23"/>
    </row>
    <row r="9421" spans="6:7">
      <c r="F9421" s="23"/>
      <c r="G9421" s="23"/>
    </row>
    <row r="9422" spans="6:7">
      <c r="F9422" s="23"/>
      <c r="G9422" s="23"/>
    </row>
    <row r="9423" spans="6:7">
      <c r="F9423" s="23"/>
      <c r="G9423" s="23"/>
    </row>
    <row r="9424" spans="6:7">
      <c r="F9424" s="23"/>
      <c r="G9424" s="23"/>
    </row>
    <row r="9425" spans="6:7">
      <c r="F9425" s="23"/>
      <c r="G9425" s="23"/>
    </row>
    <row r="9426" spans="6:7">
      <c r="F9426" s="23"/>
      <c r="G9426" s="23"/>
    </row>
    <row r="9427" spans="6:7">
      <c r="F9427" s="23"/>
      <c r="G9427" s="23"/>
    </row>
    <row r="9428" spans="6:7">
      <c r="F9428" s="23"/>
      <c r="G9428" s="23"/>
    </row>
    <row r="9429" spans="6:7">
      <c r="F9429" s="23"/>
      <c r="G9429" s="23"/>
    </row>
    <row r="9430" spans="6:7">
      <c r="F9430" s="23"/>
      <c r="G9430" s="23"/>
    </row>
    <row r="9431" spans="6:7">
      <c r="F9431" s="23"/>
      <c r="G9431" s="23"/>
    </row>
    <row r="9432" spans="6:7">
      <c r="F9432" s="23"/>
      <c r="G9432" s="23"/>
    </row>
    <row r="9433" spans="6:7">
      <c r="F9433" s="23"/>
      <c r="G9433" s="23"/>
    </row>
    <row r="9434" spans="6:7">
      <c r="F9434" s="23"/>
      <c r="G9434" s="23"/>
    </row>
    <row r="9435" spans="6:7">
      <c r="F9435" s="23"/>
      <c r="G9435" s="23"/>
    </row>
    <row r="9436" spans="6:7">
      <c r="F9436" s="23"/>
      <c r="G9436" s="23"/>
    </row>
    <row r="9437" spans="6:7">
      <c r="F9437" s="23"/>
      <c r="G9437" s="23"/>
    </row>
    <row r="9438" spans="6:7">
      <c r="F9438" s="23"/>
      <c r="G9438" s="23"/>
    </row>
    <row r="9439" spans="6:7">
      <c r="F9439" s="23"/>
      <c r="G9439" s="23"/>
    </row>
    <row r="9440" spans="6:7">
      <c r="F9440" s="23"/>
      <c r="G9440" s="23"/>
    </row>
    <row r="9441" spans="6:7">
      <c r="F9441" s="23"/>
      <c r="G9441" s="23"/>
    </row>
    <row r="9442" spans="6:7">
      <c r="F9442" s="23"/>
      <c r="G9442" s="23"/>
    </row>
    <row r="9443" spans="6:7">
      <c r="F9443" s="23"/>
      <c r="G9443" s="23"/>
    </row>
    <row r="9444" spans="6:7">
      <c r="F9444" s="23"/>
      <c r="G9444" s="23"/>
    </row>
    <row r="9445" spans="6:7">
      <c r="F9445" s="23"/>
      <c r="G9445" s="23"/>
    </row>
    <row r="9446" spans="6:7">
      <c r="F9446" s="23"/>
      <c r="G9446" s="23"/>
    </row>
    <row r="9447" spans="6:7">
      <c r="F9447" s="23"/>
      <c r="G9447" s="23"/>
    </row>
    <row r="9448" spans="6:7">
      <c r="F9448" s="23"/>
      <c r="G9448" s="23"/>
    </row>
    <row r="9449" spans="6:7">
      <c r="F9449" s="23"/>
      <c r="G9449" s="23"/>
    </row>
    <row r="9450" spans="6:7">
      <c r="F9450" s="23"/>
      <c r="G9450" s="23"/>
    </row>
    <row r="9451" spans="6:7">
      <c r="F9451" s="23"/>
      <c r="G9451" s="23"/>
    </row>
    <row r="9452" spans="6:7">
      <c r="F9452" s="23"/>
      <c r="G9452" s="23"/>
    </row>
    <row r="9453" spans="6:7">
      <c r="F9453" s="23"/>
      <c r="G9453" s="23"/>
    </row>
    <row r="9454" spans="6:7">
      <c r="F9454" s="23"/>
      <c r="G9454" s="23"/>
    </row>
    <row r="9455" spans="6:7">
      <c r="F9455" s="23"/>
      <c r="G9455" s="23"/>
    </row>
    <row r="9456" spans="6:7">
      <c r="F9456" s="23"/>
      <c r="G9456" s="23"/>
    </row>
    <row r="9457" spans="6:7">
      <c r="F9457" s="23"/>
      <c r="G9457" s="23"/>
    </row>
    <row r="9458" spans="6:7">
      <c r="F9458" s="23"/>
      <c r="G9458" s="23"/>
    </row>
    <row r="9459" spans="6:7">
      <c r="F9459" s="23"/>
      <c r="G9459" s="23"/>
    </row>
    <row r="9460" spans="6:7">
      <c r="F9460" s="23"/>
      <c r="G9460" s="23"/>
    </row>
    <row r="9461" spans="6:7">
      <c r="F9461" s="23"/>
      <c r="G9461" s="23"/>
    </row>
    <row r="9462" spans="6:7">
      <c r="F9462" s="23"/>
      <c r="G9462" s="23"/>
    </row>
    <row r="9463" spans="6:7">
      <c r="F9463" s="23"/>
      <c r="G9463" s="23"/>
    </row>
    <row r="9464" spans="6:7">
      <c r="F9464" s="23"/>
      <c r="G9464" s="23"/>
    </row>
    <row r="9465" spans="6:7">
      <c r="F9465" s="23"/>
      <c r="G9465" s="23"/>
    </row>
    <row r="9466" spans="6:7">
      <c r="F9466" s="23"/>
      <c r="G9466" s="23"/>
    </row>
    <row r="9467" spans="6:7">
      <c r="F9467" s="23"/>
      <c r="G9467" s="23"/>
    </row>
    <row r="9468" spans="6:7">
      <c r="F9468" s="23"/>
      <c r="G9468" s="23"/>
    </row>
    <row r="9469" spans="6:7">
      <c r="F9469" s="23"/>
      <c r="G9469" s="23"/>
    </row>
    <row r="9470" spans="6:7">
      <c r="F9470" s="23"/>
      <c r="G9470" s="23"/>
    </row>
    <row r="9471" spans="6:7">
      <c r="F9471" s="23"/>
      <c r="G9471" s="23"/>
    </row>
    <row r="9472" spans="6:7">
      <c r="F9472" s="23"/>
      <c r="G9472" s="23"/>
    </row>
    <row r="9473" spans="6:7">
      <c r="F9473" s="23"/>
      <c r="G9473" s="23"/>
    </row>
    <row r="9474" spans="6:7">
      <c r="F9474" s="23"/>
      <c r="G9474" s="23"/>
    </row>
    <row r="9475" spans="6:7">
      <c r="F9475" s="23"/>
      <c r="G9475" s="23"/>
    </row>
    <row r="9476" spans="6:7">
      <c r="F9476" s="23"/>
      <c r="G9476" s="23"/>
    </row>
    <row r="9477" spans="6:7">
      <c r="F9477" s="23"/>
      <c r="G9477" s="23"/>
    </row>
    <row r="9478" spans="6:7">
      <c r="F9478" s="23"/>
      <c r="G9478" s="23"/>
    </row>
    <row r="9479" spans="6:7">
      <c r="F9479" s="23"/>
      <c r="G9479" s="23"/>
    </row>
    <row r="9480" spans="6:7">
      <c r="F9480" s="23"/>
      <c r="G9480" s="23"/>
    </row>
    <row r="9481" spans="6:7">
      <c r="F9481" s="23"/>
      <c r="G9481" s="23"/>
    </row>
    <row r="9482" spans="6:7">
      <c r="F9482" s="23"/>
      <c r="G9482" s="23"/>
    </row>
    <row r="9483" spans="6:7">
      <c r="F9483" s="23"/>
      <c r="G9483" s="23"/>
    </row>
    <row r="9484" spans="6:7">
      <c r="F9484" s="23"/>
      <c r="G9484" s="23"/>
    </row>
    <row r="9485" spans="6:7">
      <c r="F9485" s="23"/>
      <c r="G9485" s="23"/>
    </row>
    <row r="9486" spans="6:7">
      <c r="F9486" s="23"/>
      <c r="G9486" s="23"/>
    </row>
    <row r="9487" spans="6:7">
      <c r="F9487" s="23"/>
      <c r="G9487" s="23"/>
    </row>
    <row r="9488" spans="6:7">
      <c r="F9488" s="23"/>
      <c r="G9488" s="23"/>
    </row>
    <row r="9489" spans="6:7">
      <c r="F9489" s="23"/>
      <c r="G9489" s="23"/>
    </row>
    <row r="9490" spans="6:7">
      <c r="F9490" s="23"/>
      <c r="G9490" s="23"/>
    </row>
    <row r="9491" spans="6:7">
      <c r="F9491" s="23"/>
      <c r="G9491" s="23"/>
    </row>
    <row r="9492" spans="6:7">
      <c r="F9492" s="23"/>
      <c r="G9492" s="23"/>
    </row>
    <row r="9493" spans="6:7">
      <c r="F9493" s="23"/>
      <c r="G9493" s="23"/>
    </row>
    <row r="9494" spans="6:7">
      <c r="F9494" s="23"/>
      <c r="G9494" s="23"/>
    </row>
    <row r="9495" spans="6:7">
      <c r="F9495" s="23"/>
      <c r="G9495" s="23"/>
    </row>
    <row r="9496" spans="6:7">
      <c r="F9496" s="23"/>
      <c r="G9496" s="23"/>
    </row>
    <row r="9497" spans="6:7">
      <c r="F9497" s="23"/>
      <c r="G9497" s="23"/>
    </row>
    <row r="9498" spans="6:7">
      <c r="F9498" s="23"/>
      <c r="G9498" s="23"/>
    </row>
    <row r="9499" spans="6:7">
      <c r="F9499" s="23"/>
      <c r="G9499" s="23"/>
    </row>
    <row r="9500" spans="6:7">
      <c r="F9500" s="23"/>
      <c r="G9500" s="23"/>
    </row>
    <row r="9501" spans="6:7">
      <c r="F9501" s="23"/>
      <c r="G9501" s="23"/>
    </row>
    <row r="9502" spans="6:7">
      <c r="F9502" s="23"/>
      <c r="G9502" s="23"/>
    </row>
    <row r="9503" spans="6:7">
      <c r="F9503" s="23"/>
      <c r="G9503" s="23"/>
    </row>
    <row r="9504" spans="6:7">
      <c r="F9504" s="23"/>
      <c r="G9504" s="23"/>
    </row>
    <row r="9505" spans="6:7">
      <c r="F9505" s="23"/>
      <c r="G9505" s="23"/>
    </row>
    <row r="9506" spans="6:7">
      <c r="F9506" s="23"/>
      <c r="G9506" s="23"/>
    </row>
    <row r="9507" spans="6:7">
      <c r="F9507" s="23"/>
      <c r="G9507" s="23"/>
    </row>
    <row r="9508" spans="6:7">
      <c r="F9508" s="23"/>
      <c r="G9508" s="23"/>
    </row>
    <row r="9509" spans="6:7">
      <c r="F9509" s="23"/>
      <c r="G9509" s="23"/>
    </row>
    <row r="9510" spans="6:7">
      <c r="F9510" s="23"/>
      <c r="G9510" s="23"/>
    </row>
    <row r="9511" spans="6:7">
      <c r="F9511" s="23"/>
      <c r="G9511" s="23"/>
    </row>
    <row r="9512" spans="6:7">
      <c r="F9512" s="23"/>
      <c r="G9512" s="23"/>
    </row>
    <row r="9513" spans="6:7">
      <c r="F9513" s="23"/>
      <c r="G9513" s="23"/>
    </row>
    <row r="9514" spans="6:7">
      <c r="F9514" s="23"/>
      <c r="G9514" s="23"/>
    </row>
    <row r="9515" spans="6:7">
      <c r="F9515" s="23"/>
      <c r="G9515" s="23"/>
    </row>
    <row r="9516" spans="6:7">
      <c r="F9516" s="23"/>
      <c r="G9516" s="23"/>
    </row>
    <row r="9517" spans="6:7">
      <c r="F9517" s="23"/>
      <c r="G9517" s="23"/>
    </row>
    <row r="9518" spans="6:7">
      <c r="F9518" s="23"/>
      <c r="G9518" s="23"/>
    </row>
    <row r="9519" spans="6:7">
      <c r="F9519" s="23"/>
      <c r="G9519" s="23"/>
    </row>
    <row r="9520" spans="6:7">
      <c r="F9520" s="23"/>
      <c r="G9520" s="23"/>
    </row>
    <row r="9521" spans="6:7">
      <c r="F9521" s="23"/>
      <c r="G9521" s="23"/>
    </row>
    <row r="9522" spans="6:7">
      <c r="F9522" s="23"/>
      <c r="G9522" s="23"/>
    </row>
    <row r="9523" spans="6:7">
      <c r="F9523" s="23"/>
      <c r="G9523" s="23"/>
    </row>
    <row r="9524" spans="6:7">
      <c r="F9524" s="23"/>
      <c r="G9524" s="23"/>
    </row>
    <row r="9525" spans="6:7">
      <c r="F9525" s="23"/>
      <c r="G9525" s="23"/>
    </row>
    <row r="9526" spans="6:7">
      <c r="F9526" s="23"/>
      <c r="G9526" s="23"/>
    </row>
    <row r="9527" spans="6:7">
      <c r="F9527" s="23"/>
      <c r="G9527" s="23"/>
    </row>
    <row r="9528" spans="6:7">
      <c r="F9528" s="23"/>
      <c r="G9528" s="23"/>
    </row>
    <row r="9529" spans="6:7">
      <c r="F9529" s="23"/>
      <c r="G9529" s="23"/>
    </row>
    <row r="9530" spans="6:7">
      <c r="F9530" s="23"/>
      <c r="G9530" s="23"/>
    </row>
    <row r="9531" spans="6:7">
      <c r="F9531" s="23"/>
      <c r="G9531" s="23"/>
    </row>
    <row r="9532" spans="6:7">
      <c r="F9532" s="23"/>
      <c r="G9532" s="23"/>
    </row>
    <row r="9533" spans="6:7">
      <c r="F9533" s="23"/>
      <c r="G9533" s="23"/>
    </row>
    <row r="9534" spans="6:7">
      <c r="F9534" s="23"/>
      <c r="G9534" s="23"/>
    </row>
    <row r="9535" spans="6:7">
      <c r="F9535" s="23"/>
      <c r="G9535" s="23"/>
    </row>
    <row r="9536" spans="6:7">
      <c r="F9536" s="23"/>
      <c r="G9536" s="23"/>
    </row>
    <row r="9537" spans="6:7">
      <c r="F9537" s="23"/>
      <c r="G9537" s="23"/>
    </row>
    <row r="9538" spans="6:7">
      <c r="F9538" s="23"/>
      <c r="G9538" s="23"/>
    </row>
    <row r="9539" spans="6:7">
      <c r="F9539" s="23"/>
      <c r="G9539" s="23"/>
    </row>
    <row r="9540" spans="6:7">
      <c r="F9540" s="23"/>
      <c r="G9540" s="23"/>
    </row>
    <row r="9541" spans="6:7">
      <c r="F9541" s="23"/>
      <c r="G9541" s="23"/>
    </row>
    <row r="9542" spans="6:7">
      <c r="F9542" s="23"/>
      <c r="G9542" s="23"/>
    </row>
    <row r="9543" spans="6:7">
      <c r="F9543" s="23"/>
      <c r="G9543" s="23"/>
    </row>
    <row r="9544" spans="6:7">
      <c r="F9544" s="23"/>
      <c r="G9544" s="23"/>
    </row>
    <row r="9545" spans="6:7">
      <c r="F9545" s="23"/>
      <c r="G9545" s="23"/>
    </row>
    <row r="9546" spans="6:7">
      <c r="F9546" s="23"/>
      <c r="G9546" s="23"/>
    </row>
    <row r="9547" spans="6:7">
      <c r="F9547" s="23"/>
      <c r="G9547" s="23"/>
    </row>
    <row r="9548" spans="6:7">
      <c r="F9548" s="23"/>
      <c r="G9548" s="23"/>
    </row>
    <row r="9549" spans="6:7">
      <c r="F9549" s="23"/>
      <c r="G9549" s="23"/>
    </row>
    <row r="9550" spans="6:7">
      <c r="F9550" s="23"/>
      <c r="G9550" s="23"/>
    </row>
    <row r="9551" spans="6:7">
      <c r="F9551" s="23"/>
      <c r="G9551" s="23"/>
    </row>
    <row r="9552" spans="6:7">
      <c r="F9552" s="23"/>
      <c r="G9552" s="23"/>
    </row>
    <row r="9553" spans="6:7">
      <c r="F9553" s="23"/>
      <c r="G9553" s="23"/>
    </row>
    <row r="9554" spans="6:7">
      <c r="F9554" s="23"/>
      <c r="G9554" s="23"/>
    </row>
    <row r="9555" spans="6:7">
      <c r="F9555" s="23"/>
      <c r="G9555" s="23"/>
    </row>
    <row r="9556" spans="6:7">
      <c r="F9556" s="23"/>
      <c r="G9556" s="23"/>
    </row>
    <row r="9557" spans="6:7">
      <c r="F9557" s="23"/>
      <c r="G9557" s="23"/>
    </row>
    <row r="9558" spans="6:7">
      <c r="F9558" s="23"/>
      <c r="G9558" s="23"/>
    </row>
    <row r="9559" spans="6:7">
      <c r="F9559" s="23"/>
      <c r="G9559" s="23"/>
    </row>
    <row r="9560" spans="6:7">
      <c r="F9560" s="23"/>
      <c r="G9560" s="23"/>
    </row>
    <row r="9561" spans="6:7">
      <c r="F9561" s="23"/>
      <c r="G9561" s="23"/>
    </row>
    <row r="9562" spans="6:7">
      <c r="F9562" s="23"/>
      <c r="G9562" s="23"/>
    </row>
    <row r="9563" spans="6:7">
      <c r="F9563" s="23"/>
      <c r="G9563" s="23"/>
    </row>
    <row r="9564" spans="6:7">
      <c r="F9564" s="23"/>
      <c r="G9564" s="23"/>
    </row>
    <row r="9565" spans="6:7">
      <c r="F9565" s="23"/>
      <c r="G9565" s="23"/>
    </row>
    <row r="9566" spans="6:7">
      <c r="F9566" s="23"/>
      <c r="G9566" s="23"/>
    </row>
    <row r="9567" spans="6:7">
      <c r="F9567" s="23"/>
      <c r="G9567" s="23"/>
    </row>
    <row r="9568" spans="6:7">
      <c r="F9568" s="23"/>
      <c r="G9568" s="23"/>
    </row>
    <row r="9569" spans="6:7">
      <c r="F9569" s="23"/>
      <c r="G9569" s="23"/>
    </row>
    <row r="9570" spans="6:7">
      <c r="F9570" s="23"/>
      <c r="G9570" s="23"/>
    </row>
    <row r="9571" spans="6:7">
      <c r="F9571" s="23"/>
      <c r="G9571" s="23"/>
    </row>
    <row r="9572" spans="6:7">
      <c r="F9572" s="23"/>
      <c r="G9572" s="23"/>
    </row>
    <row r="9573" spans="6:7">
      <c r="F9573" s="23"/>
      <c r="G9573" s="23"/>
    </row>
    <row r="9574" spans="6:7">
      <c r="F9574" s="23"/>
      <c r="G9574" s="23"/>
    </row>
    <row r="9575" spans="6:7">
      <c r="F9575" s="23"/>
      <c r="G9575" s="23"/>
    </row>
    <row r="9576" spans="6:7">
      <c r="F9576" s="23"/>
      <c r="G9576" s="23"/>
    </row>
    <row r="9577" spans="6:7">
      <c r="F9577" s="23"/>
      <c r="G9577" s="23"/>
    </row>
    <row r="9578" spans="6:7">
      <c r="F9578" s="23"/>
      <c r="G9578" s="23"/>
    </row>
    <row r="9579" spans="6:7">
      <c r="F9579" s="23"/>
      <c r="G9579" s="23"/>
    </row>
    <row r="9580" spans="6:7">
      <c r="F9580" s="23"/>
      <c r="G9580" s="23"/>
    </row>
    <row r="9581" spans="6:7">
      <c r="F9581" s="23"/>
      <c r="G9581" s="23"/>
    </row>
    <row r="9582" spans="6:7">
      <c r="F9582" s="23"/>
      <c r="G9582" s="23"/>
    </row>
    <row r="9583" spans="6:7">
      <c r="F9583" s="23"/>
      <c r="G9583" s="23"/>
    </row>
    <row r="9584" spans="6:7">
      <c r="F9584" s="23"/>
      <c r="G9584" s="23"/>
    </row>
    <row r="9585" spans="6:7">
      <c r="F9585" s="23"/>
      <c r="G9585" s="23"/>
    </row>
    <row r="9586" spans="6:7">
      <c r="F9586" s="23"/>
      <c r="G9586" s="23"/>
    </row>
    <row r="9587" spans="6:7">
      <c r="F9587" s="23"/>
      <c r="G9587" s="23"/>
    </row>
    <row r="9588" spans="6:7">
      <c r="F9588" s="23"/>
      <c r="G9588" s="23"/>
    </row>
    <row r="9589" spans="6:7">
      <c r="F9589" s="23"/>
      <c r="G9589" s="23"/>
    </row>
    <row r="9590" spans="6:7">
      <c r="F9590" s="23"/>
      <c r="G9590" s="23"/>
    </row>
    <row r="9591" spans="6:7">
      <c r="F9591" s="23"/>
      <c r="G9591" s="23"/>
    </row>
    <row r="9592" spans="6:7">
      <c r="F9592" s="23"/>
      <c r="G9592" s="23"/>
    </row>
    <row r="9593" spans="6:7">
      <c r="F9593" s="23"/>
      <c r="G9593" s="23"/>
    </row>
    <row r="9594" spans="6:7">
      <c r="F9594" s="23"/>
      <c r="G9594" s="23"/>
    </row>
    <row r="9595" spans="6:7">
      <c r="F9595" s="23"/>
      <c r="G9595" s="23"/>
    </row>
    <row r="9596" spans="6:7">
      <c r="F9596" s="23"/>
      <c r="G9596" s="23"/>
    </row>
    <row r="9597" spans="6:7">
      <c r="F9597" s="23"/>
      <c r="G9597" s="23"/>
    </row>
    <row r="9598" spans="6:7">
      <c r="F9598" s="23"/>
      <c r="G9598" s="23"/>
    </row>
    <row r="9599" spans="6:7">
      <c r="F9599" s="23"/>
      <c r="G9599" s="23"/>
    </row>
    <row r="9600" spans="6:7">
      <c r="F9600" s="23"/>
      <c r="G9600" s="23"/>
    </row>
    <row r="9601" spans="6:7">
      <c r="F9601" s="23"/>
      <c r="G9601" s="23"/>
    </row>
    <row r="9602" spans="6:7">
      <c r="F9602" s="23"/>
      <c r="G9602" s="23"/>
    </row>
    <row r="9603" spans="6:7">
      <c r="F9603" s="23"/>
      <c r="G9603" s="23"/>
    </row>
    <row r="9604" spans="6:7">
      <c r="F9604" s="23"/>
      <c r="G9604" s="23"/>
    </row>
    <row r="9605" spans="6:7">
      <c r="F9605" s="23"/>
      <c r="G9605" s="23"/>
    </row>
    <row r="9606" spans="6:7">
      <c r="F9606" s="23"/>
      <c r="G9606" s="23"/>
    </row>
    <row r="9607" spans="6:7">
      <c r="F9607" s="23"/>
      <c r="G9607" s="23"/>
    </row>
    <row r="9608" spans="6:7">
      <c r="F9608" s="23"/>
      <c r="G9608" s="23"/>
    </row>
    <row r="9609" spans="6:7">
      <c r="F9609" s="23"/>
      <c r="G9609" s="23"/>
    </row>
    <row r="9610" spans="6:7">
      <c r="F9610" s="23"/>
      <c r="G9610" s="23"/>
    </row>
    <row r="9611" spans="6:7">
      <c r="F9611" s="23"/>
      <c r="G9611" s="23"/>
    </row>
    <row r="9612" spans="6:7">
      <c r="F9612" s="23"/>
      <c r="G9612" s="23"/>
    </row>
    <row r="9613" spans="6:7">
      <c r="F9613" s="23"/>
      <c r="G9613" s="23"/>
    </row>
    <row r="9614" spans="6:7">
      <c r="F9614" s="23"/>
      <c r="G9614" s="23"/>
    </row>
    <row r="9615" spans="6:7">
      <c r="F9615" s="23"/>
      <c r="G9615" s="23"/>
    </row>
    <row r="9616" spans="6:7">
      <c r="F9616" s="23"/>
      <c r="G9616" s="23"/>
    </row>
    <row r="9617" spans="6:7">
      <c r="F9617" s="23"/>
      <c r="G9617" s="23"/>
    </row>
    <row r="9618" spans="6:7">
      <c r="F9618" s="23"/>
      <c r="G9618" s="23"/>
    </row>
    <row r="9619" spans="6:7">
      <c r="F9619" s="23"/>
      <c r="G9619" s="23"/>
    </row>
    <row r="9620" spans="6:7">
      <c r="F9620" s="23"/>
      <c r="G9620" s="23"/>
    </row>
    <row r="9621" spans="6:7">
      <c r="F9621" s="23"/>
      <c r="G9621" s="23"/>
    </row>
    <row r="9622" spans="6:7">
      <c r="F9622" s="23"/>
      <c r="G9622" s="23"/>
    </row>
    <row r="9623" spans="6:7">
      <c r="F9623" s="23"/>
      <c r="G9623" s="23"/>
    </row>
    <row r="9624" spans="6:7">
      <c r="F9624" s="23"/>
      <c r="G9624" s="23"/>
    </row>
    <row r="9625" spans="6:7">
      <c r="F9625" s="23"/>
      <c r="G9625" s="23"/>
    </row>
    <row r="9626" spans="6:7">
      <c r="F9626" s="23"/>
      <c r="G9626" s="23"/>
    </row>
    <row r="9627" spans="6:7">
      <c r="F9627" s="23"/>
      <c r="G9627" s="23"/>
    </row>
    <row r="9628" spans="6:7">
      <c r="F9628" s="23"/>
      <c r="G9628" s="23"/>
    </row>
    <row r="9629" spans="6:7">
      <c r="F9629" s="23"/>
      <c r="G9629" s="23"/>
    </row>
    <row r="9630" spans="6:7">
      <c r="F9630" s="23"/>
      <c r="G9630" s="23"/>
    </row>
    <row r="9631" spans="6:7">
      <c r="F9631" s="23"/>
      <c r="G9631" s="23"/>
    </row>
    <row r="9632" spans="6:7">
      <c r="F9632" s="23"/>
      <c r="G9632" s="23"/>
    </row>
    <row r="9633" spans="6:7">
      <c r="F9633" s="23"/>
      <c r="G9633" s="23"/>
    </row>
    <row r="9634" spans="6:7">
      <c r="F9634" s="23"/>
      <c r="G9634" s="23"/>
    </row>
    <row r="9635" spans="6:7">
      <c r="F9635" s="23"/>
      <c r="G9635" s="23"/>
    </row>
    <row r="9636" spans="6:7">
      <c r="F9636" s="23"/>
      <c r="G9636" s="23"/>
    </row>
    <row r="9637" spans="6:7">
      <c r="F9637" s="23"/>
      <c r="G9637" s="23"/>
    </row>
    <row r="9638" spans="6:7">
      <c r="F9638" s="23"/>
      <c r="G9638" s="23"/>
    </row>
    <row r="9639" spans="6:7">
      <c r="F9639" s="23"/>
      <c r="G9639" s="23"/>
    </row>
    <row r="9640" spans="6:7">
      <c r="F9640" s="23"/>
      <c r="G9640" s="23"/>
    </row>
    <row r="9641" spans="6:7">
      <c r="F9641" s="23"/>
      <c r="G9641" s="23"/>
    </row>
    <row r="9642" spans="6:7">
      <c r="F9642" s="23"/>
      <c r="G9642" s="23"/>
    </row>
    <row r="9643" spans="6:7">
      <c r="F9643" s="23"/>
      <c r="G9643" s="23"/>
    </row>
    <row r="9644" spans="6:7">
      <c r="F9644" s="23"/>
      <c r="G9644" s="23"/>
    </row>
    <row r="9645" spans="6:7">
      <c r="F9645" s="23"/>
      <c r="G9645" s="23"/>
    </row>
    <row r="9646" spans="6:7">
      <c r="F9646" s="23"/>
      <c r="G9646" s="23"/>
    </row>
    <row r="9647" spans="6:7">
      <c r="F9647" s="23"/>
      <c r="G9647" s="23"/>
    </row>
    <row r="9648" spans="6:7">
      <c r="F9648" s="23"/>
      <c r="G9648" s="23"/>
    </row>
    <row r="9649" spans="6:7">
      <c r="F9649" s="23"/>
      <c r="G9649" s="23"/>
    </row>
    <row r="9650" spans="6:7">
      <c r="F9650" s="23"/>
      <c r="G9650" s="23"/>
    </row>
    <row r="9651" spans="6:7">
      <c r="F9651" s="23"/>
      <c r="G9651" s="23"/>
    </row>
    <row r="9652" spans="6:7">
      <c r="F9652" s="23"/>
      <c r="G9652" s="23"/>
    </row>
    <row r="9653" spans="6:7">
      <c r="F9653" s="23"/>
      <c r="G9653" s="23"/>
    </row>
    <row r="9654" spans="6:7">
      <c r="F9654" s="23"/>
      <c r="G9654" s="23"/>
    </row>
    <row r="9655" spans="6:7">
      <c r="F9655" s="23"/>
      <c r="G9655" s="23"/>
    </row>
    <row r="9656" spans="6:7">
      <c r="F9656" s="23"/>
      <c r="G9656" s="23"/>
    </row>
    <row r="9657" spans="6:7">
      <c r="F9657" s="23"/>
      <c r="G9657" s="23"/>
    </row>
    <row r="9658" spans="6:7">
      <c r="F9658" s="23"/>
      <c r="G9658" s="23"/>
    </row>
    <row r="9659" spans="6:7">
      <c r="F9659" s="23"/>
      <c r="G9659" s="23"/>
    </row>
    <row r="9660" spans="6:7">
      <c r="F9660" s="23"/>
      <c r="G9660" s="23"/>
    </row>
    <row r="9661" spans="6:7">
      <c r="F9661" s="23"/>
      <c r="G9661" s="23"/>
    </row>
    <row r="9662" spans="6:7">
      <c r="F9662" s="23"/>
      <c r="G9662" s="23"/>
    </row>
    <row r="9663" spans="6:7">
      <c r="F9663" s="23"/>
      <c r="G9663" s="23"/>
    </row>
    <row r="9664" spans="6:7">
      <c r="F9664" s="23"/>
      <c r="G9664" s="23"/>
    </row>
    <row r="9665" spans="6:7">
      <c r="F9665" s="23"/>
      <c r="G9665" s="23"/>
    </row>
    <row r="9666" spans="6:7">
      <c r="F9666" s="23"/>
      <c r="G9666" s="23"/>
    </row>
    <row r="9667" spans="6:7">
      <c r="F9667" s="23"/>
      <c r="G9667" s="23"/>
    </row>
    <row r="9668" spans="6:7">
      <c r="F9668" s="23"/>
      <c r="G9668" s="23"/>
    </row>
    <row r="9669" spans="6:7">
      <c r="F9669" s="23"/>
      <c r="G9669" s="23"/>
    </row>
    <row r="9670" spans="6:7">
      <c r="F9670" s="23"/>
      <c r="G9670" s="23"/>
    </row>
    <row r="9671" spans="6:7">
      <c r="F9671" s="23"/>
      <c r="G9671" s="23"/>
    </row>
    <row r="9672" spans="6:7">
      <c r="F9672" s="23"/>
      <c r="G9672" s="23"/>
    </row>
    <row r="9673" spans="6:7">
      <c r="F9673" s="23"/>
      <c r="G9673" s="23"/>
    </row>
    <row r="9674" spans="6:7">
      <c r="F9674" s="23"/>
      <c r="G9674" s="23"/>
    </row>
    <row r="9675" spans="6:7">
      <c r="F9675" s="23"/>
      <c r="G9675" s="23"/>
    </row>
    <row r="9676" spans="6:7">
      <c r="F9676" s="23"/>
      <c r="G9676" s="23"/>
    </row>
    <row r="9677" spans="6:7">
      <c r="F9677" s="23"/>
      <c r="G9677" s="23"/>
    </row>
    <row r="9678" spans="6:7">
      <c r="F9678" s="23"/>
      <c r="G9678" s="23"/>
    </row>
    <row r="9679" spans="6:7">
      <c r="F9679" s="23"/>
      <c r="G9679" s="23"/>
    </row>
    <row r="9680" spans="6:7">
      <c r="F9680" s="23"/>
      <c r="G9680" s="23"/>
    </row>
    <row r="9681" spans="6:7">
      <c r="F9681" s="23"/>
      <c r="G9681" s="23"/>
    </row>
    <row r="9682" spans="6:7">
      <c r="F9682" s="23"/>
      <c r="G9682" s="23"/>
    </row>
    <row r="9683" spans="6:7">
      <c r="F9683" s="23"/>
      <c r="G9683" s="23"/>
    </row>
    <row r="9684" spans="6:7">
      <c r="F9684" s="23"/>
      <c r="G9684" s="23"/>
    </row>
    <row r="9685" spans="6:7">
      <c r="F9685" s="23"/>
      <c r="G9685" s="23"/>
    </row>
    <row r="9686" spans="6:7">
      <c r="F9686" s="23"/>
      <c r="G9686" s="23"/>
    </row>
    <row r="9687" spans="6:7">
      <c r="F9687" s="23"/>
      <c r="G9687" s="23"/>
    </row>
    <row r="9688" spans="6:7">
      <c r="F9688" s="23"/>
      <c r="G9688" s="23"/>
    </row>
    <row r="9689" spans="6:7">
      <c r="F9689" s="23"/>
      <c r="G9689" s="23"/>
    </row>
    <row r="9690" spans="6:7">
      <c r="F9690" s="23"/>
      <c r="G9690" s="23"/>
    </row>
    <row r="9691" spans="6:7">
      <c r="F9691" s="23"/>
      <c r="G9691" s="23"/>
    </row>
    <row r="9692" spans="6:7">
      <c r="F9692" s="23"/>
      <c r="G9692" s="23"/>
    </row>
    <row r="9693" spans="6:7">
      <c r="F9693" s="23"/>
      <c r="G9693" s="23"/>
    </row>
    <row r="9694" spans="6:7">
      <c r="F9694" s="23"/>
      <c r="G9694" s="23"/>
    </row>
    <row r="9695" spans="6:7">
      <c r="F9695" s="23"/>
      <c r="G9695" s="23"/>
    </row>
    <row r="9696" spans="6:7">
      <c r="F9696" s="23"/>
      <c r="G9696" s="23"/>
    </row>
    <row r="9697" spans="6:7">
      <c r="F9697" s="23"/>
      <c r="G9697" s="23"/>
    </row>
    <row r="9698" spans="6:7">
      <c r="F9698" s="23"/>
      <c r="G9698" s="23"/>
    </row>
    <row r="9699" spans="6:7">
      <c r="F9699" s="23"/>
      <c r="G9699" s="23"/>
    </row>
    <row r="9700" spans="6:7">
      <c r="F9700" s="23"/>
      <c r="G9700" s="23"/>
    </row>
    <row r="9701" spans="6:7">
      <c r="F9701" s="23"/>
      <c r="G9701" s="23"/>
    </row>
    <row r="9702" spans="6:7">
      <c r="F9702" s="23"/>
      <c r="G9702" s="23"/>
    </row>
    <row r="9703" spans="6:7">
      <c r="F9703" s="23"/>
      <c r="G9703" s="23"/>
    </row>
    <row r="9704" spans="6:7">
      <c r="F9704" s="23"/>
      <c r="G9704" s="23"/>
    </row>
    <row r="9705" spans="6:7">
      <c r="F9705" s="23"/>
      <c r="G9705" s="23"/>
    </row>
    <row r="9706" spans="6:7">
      <c r="F9706" s="23"/>
      <c r="G9706" s="23"/>
    </row>
    <row r="9707" spans="6:7">
      <c r="F9707" s="23"/>
      <c r="G9707" s="23"/>
    </row>
    <row r="9708" spans="6:7">
      <c r="F9708" s="23"/>
      <c r="G9708" s="23"/>
    </row>
    <row r="9709" spans="6:7">
      <c r="F9709" s="23"/>
      <c r="G9709" s="23"/>
    </row>
    <row r="9710" spans="6:7">
      <c r="F9710" s="23"/>
      <c r="G9710" s="23"/>
    </row>
    <row r="9711" spans="6:7">
      <c r="F9711" s="23"/>
      <c r="G9711" s="23"/>
    </row>
    <row r="9712" spans="6:7">
      <c r="F9712" s="23"/>
      <c r="G9712" s="23"/>
    </row>
    <row r="9713" spans="6:7">
      <c r="F9713" s="23"/>
      <c r="G9713" s="23"/>
    </row>
    <row r="9714" spans="6:7">
      <c r="F9714" s="23"/>
      <c r="G9714" s="23"/>
    </row>
    <row r="9715" spans="6:7">
      <c r="F9715" s="23"/>
      <c r="G9715" s="23"/>
    </row>
    <row r="9716" spans="6:7">
      <c r="F9716" s="23"/>
      <c r="G9716" s="23"/>
    </row>
    <row r="9717" spans="6:7">
      <c r="F9717" s="23"/>
      <c r="G9717" s="23"/>
    </row>
    <row r="9718" spans="6:7">
      <c r="F9718" s="23"/>
      <c r="G9718" s="23"/>
    </row>
    <row r="9719" spans="6:7">
      <c r="F9719" s="23"/>
      <c r="G9719" s="23"/>
    </row>
    <row r="9720" spans="6:7">
      <c r="F9720" s="23"/>
      <c r="G9720" s="23"/>
    </row>
    <row r="9721" spans="6:7">
      <c r="F9721" s="23"/>
      <c r="G9721" s="23"/>
    </row>
    <row r="9722" spans="6:7">
      <c r="F9722" s="23"/>
      <c r="G9722" s="23"/>
    </row>
    <row r="9723" spans="6:7">
      <c r="F9723" s="23"/>
      <c r="G9723" s="23"/>
    </row>
    <row r="9724" spans="6:7">
      <c r="F9724" s="23"/>
      <c r="G9724" s="23"/>
    </row>
    <row r="9725" spans="6:7">
      <c r="F9725" s="23"/>
      <c r="G9725" s="23"/>
    </row>
    <row r="9726" spans="6:7">
      <c r="F9726" s="23"/>
      <c r="G9726" s="23"/>
    </row>
    <row r="9727" spans="6:7">
      <c r="F9727" s="23"/>
      <c r="G9727" s="23"/>
    </row>
    <row r="9728" spans="6:7">
      <c r="F9728" s="23"/>
      <c r="G9728" s="23"/>
    </row>
    <row r="9729" spans="6:7">
      <c r="F9729" s="23"/>
      <c r="G9729" s="23"/>
    </row>
    <row r="9730" spans="6:7">
      <c r="F9730" s="23"/>
      <c r="G9730" s="23"/>
    </row>
    <row r="9731" spans="6:7">
      <c r="F9731" s="23"/>
      <c r="G9731" s="23"/>
    </row>
    <row r="9732" spans="6:7">
      <c r="F9732" s="23"/>
      <c r="G9732" s="23"/>
    </row>
    <row r="9733" spans="6:7">
      <c r="F9733" s="23"/>
      <c r="G9733" s="23"/>
    </row>
    <row r="9734" spans="6:7">
      <c r="F9734" s="23"/>
      <c r="G9734" s="23"/>
    </row>
    <row r="9735" spans="6:7">
      <c r="F9735" s="23"/>
      <c r="G9735" s="23"/>
    </row>
    <row r="9736" spans="6:7">
      <c r="F9736" s="23"/>
      <c r="G9736" s="23"/>
    </row>
    <row r="9737" spans="6:7">
      <c r="F9737" s="23"/>
      <c r="G9737" s="23"/>
    </row>
    <row r="9738" spans="6:7">
      <c r="F9738" s="23"/>
      <c r="G9738" s="23"/>
    </row>
    <row r="9739" spans="6:7">
      <c r="F9739" s="23"/>
      <c r="G9739" s="23"/>
    </row>
    <row r="9740" spans="6:7">
      <c r="F9740" s="23"/>
      <c r="G9740" s="23"/>
    </row>
    <row r="9741" spans="6:7">
      <c r="F9741" s="23"/>
      <c r="G9741" s="23"/>
    </row>
    <row r="9742" spans="6:7">
      <c r="F9742" s="23"/>
      <c r="G9742" s="23"/>
    </row>
    <row r="9743" spans="6:7">
      <c r="F9743" s="23"/>
      <c r="G9743" s="23"/>
    </row>
    <row r="9744" spans="6:7">
      <c r="F9744" s="23"/>
      <c r="G9744" s="23"/>
    </row>
    <row r="9745" spans="6:7">
      <c r="F9745" s="23"/>
      <c r="G9745" s="23"/>
    </row>
    <row r="9746" spans="6:7">
      <c r="F9746" s="23"/>
      <c r="G9746" s="23"/>
    </row>
    <row r="9747" spans="6:7">
      <c r="F9747" s="23"/>
      <c r="G9747" s="23"/>
    </row>
    <row r="9748" spans="6:7">
      <c r="F9748" s="23"/>
      <c r="G9748" s="23"/>
    </row>
    <row r="9749" spans="6:7">
      <c r="F9749" s="23"/>
      <c r="G9749" s="23"/>
    </row>
    <row r="9750" spans="6:7">
      <c r="F9750" s="23"/>
      <c r="G9750" s="23"/>
    </row>
    <row r="9751" spans="6:7">
      <c r="F9751" s="23"/>
      <c r="G9751" s="23"/>
    </row>
    <row r="9752" spans="6:7">
      <c r="F9752" s="23"/>
      <c r="G9752" s="23"/>
    </row>
    <row r="9753" spans="6:7">
      <c r="F9753" s="23"/>
      <c r="G9753" s="23"/>
    </row>
    <row r="9754" spans="6:7">
      <c r="F9754" s="23"/>
      <c r="G9754" s="23"/>
    </row>
    <row r="9755" spans="6:7">
      <c r="F9755" s="23"/>
      <c r="G9755" s="23"/>
    </row>
    <row r="9756" spans="6:7">
      <c r="F9756" s="23"/>
      <c r="G9756" s="23"/>
    </row>
    <row r="9757" spans="6:7">
      <c r="F9757" s="23"/>
      <c r="G9757" s="23"/>
    </row>
    <row r="9758" spans="6:7">
      <c r="F9758" s="23"/>
      <c r="G9758" s="23"/>
    </row>
    <row r="9759" spans="6:7">
      <c r="F9759" s="23"/>
      <c r="G9759" s="23"/>
    </row>
    <row r="9760" spans="6:7">
      <c r="F9760" s="23"/>
      <c r="G9760" s="23"/>
    </row>
    <row r="9761" spans="6:7">
      <c r="F9761" s="23"/>
      <c r="G9761" s="23"/>
    </row>
    <row r="9762" spans="6:7">
      <c r="F9762" s="23"/>
      <c r="G9762" s="23"/>
    </row>
    <row r="9763" spans="6:7">
      <c r="F9763" s="23"/>
      <c r="G9763" s="23"/>
    </row>
    <row r="9764" spans="6:7">
      <c r="F9764" s="23"/>
      <c r="G9764" s="23"/>
    </row>
    <row r="9765" spans="6:7">
      <c r="F9765" s="23"/>
      <c r="G9765" s="23"/>
    </row>
    <row r="9766" spans="6:7">
      <c r="F9766" s="23"/>
      <c r="G9766" s="23"/>
    </row>
    <row r="9767" spans="6:7">
      <c r="F9767" s="23"/>
      <c r="G9767" s="23"/>
    </row>
    <row r="9768" spans="6:7">
      <c r="F9768" s="23"/>
      <c r="G9768" s="23"/>
    </row>
    <row r="9769" spans="6:7">
      <c r="F9769" s="23"/>
      <c r="G9769" s="23"/>
    </row>
    <row r="9770" spans="6:7">
      <c r="F9770" s="23"/>
      <c r="G9770" s="23"/>
    </row>
    <row r="9771" spans="6:7">
      <c r="F9771" s="23"/>
      <c r="G9771" s="23"/>
    </row>
    <row r="9772" spans="6:7">
      <c r="F9772" s="23"/>
      <c r="G9772" s="23"/>
    </row>
    <row r="9773" spans="6:7">
      <c r="F9773" s="23"/>
      <c r="G9773" s="23"/>
    </row>
    <row r="9774" spans="6:7">
      <c r="F9774" s="23"/>
      <c r="G9774" s="23"/>
    </row>
    <row r="9775" spans="6:7">
      <c r="F9775" s="23"/>
      <c r="G9775" s="23"/>
    </row>
    <row r="9776" spans="6:7">
      <c r="F9776" s="23"/>
      <c r="G9776" s="23"/>
    </row>
    <row r="9777" spans="6:7">
      <c r="F9777" s="23"/>
      <c r="G9777" s="23"/>
    </row>
    <row r="9778" spans="6:7">
      <c r="F9778" s="23"/>
      <c r="G9778" s="23"/>
    </row>
    <row r="9779" spans="6:7">
      <c r="F9779" s="23"/>
      <c r="G9779" s="23"/>
    </row>
    <row r="9780" spans="6:7">
      <c r="F9780" s="23"/>
      <c r="G9780" s="23"/>
    </row>
    <row r="9781" spans="6:7">
      <c r="F9781" s="23"/>
      <c r="G9781" s="23"/>
    </row>
    <row r="9782" spans="6:7">
      <c r="F9782" s="23"/>
      <c r="G9782" s="23"/>
    </row>
    <row r="9783" spans="6:7">
      <c r="F9783" s="23"/>
      <c r="G9783" s="23"/>
    </row>
    <row r="9784" spans="6:7">
      <c r="F9784" s="23"/>
      <c r="G9784" s="23"/>
    </row>
    <row r="9785" spans="6:7">
      <c r="F9785" s="23"/>
      <c r="G9785" s="23"/>
    </row>
    <row r="9786" spans="6:7">
      <c r="F9786" s="23"/>
      <c r="G9786" s="23"/>
    </row>
    <row r="9787" spans="6:7">
      <c r="F9787" s="23"/>
      <c r="G9787" s="23"/>
    </row>
    <row r="9788" spans="6:7">
      <c r="F9788" s="23"/>
      <c r="G9788" s="23"/>
    </row>
    <row r="9789" spans="6:7">
      <c r="F9789" s="23"/>
      <c r="G9789" s="23"/>
    </row>
    <row r="9790" spans="6:7">
      <c r="F9790" s="23"/>
      <c r="G9790" s="23"/>
    </row>
    <row r="9791" spans="6:7">
      <c r="F9791" s="23"/>
      <c r="G9791" s="23"/>
    </row>
    <row r="9792" spans="6:7">
      <c r="F9792" s="23"/>
      <c r="G9792" s="23"/>
    </row>
    <row r="9793" spans="6:7">
      <c r="F9793" s="23"/>
      <c r="G9793" s="23"/>
    </row>
    <row r="9794" spans="6:7">
      <c r="F9794" s="23"/>
      <c r="G9794" s="23"/>
    </row>
    <row r="9795" spans="6:7">
      <c r="F9795" s="23"/>
      <c r="G9795" s="23"/>
    </row>
    <row r="9796" spans="6:7">
      <c r="F9796" s="23"/>
      <c r="G9796" s="23"/>
    </row>
    <row r="9797" spans="6:7">
      <c r="F9797" s="23"/>
      <c r="G9797" s="23"/>
    </row>
    <row r="9798" spans="6:7">
      <c r="F9798" s="23"/>
      <c r="G9798" s="23"/>
    </row>
    <row r="9799" spans="6:7">
      <c r="F9799" s="23"/>
      <c r="G9799" s="23"/>
    </row>
    <row r="9800" spans="6:7">
      <c r="F9800" s="23"/>
      <c r="G9800" s="23"/>
    </row>
    <row r="9801" spans="6:7">
      <c r="F9801" s="23"/>
      <c r="G9801" s="23"/>
    </row>
    <row r="9802" spans="6:7">
      <c r="F9802" s="23"/>
      <c r="G9802" s="23"/>
    </row>
    <row r="9803" spans="6:7">
      <c r="F9803" s="23"/>
      <c r="G9803" s="23"/>
    </row>
    <row r="9804" spans="6:7">
      <c r="F9804" s="23"/>
      <c r="G9804" s="23"/>
    </row>
    <row r="9805" spans="6:7">
      <c r="F9805" s="23"/>
      <c r="G9805" s="23"/>
    </row>
    <row r="9806" spans="6:7">
      <c r="F9806" s="23"/>
      <c r="G9806" s="23"/>
    </row>
    <row r="9807" spans="6:7">
      <c r="F9807" s="23"/>
      <c r="G9807" s="23"/>
    </row>
    <row r="9808" spans="6:7">
      <c r="F9808" s="23"/>
      <c r="G9808" s="23"/>
    </row>
    <row r="9809" spans="6:7">
      <c r="F9809" s="23"/>
      <c r="G9809" s="23"/>
    </row>
    <row r="9810" spans="6:7">
      <c r="F9810" s="23"/>
      <c r="G9810" s="23"/>
    </row>
    <row r="9811" spans="6:7">
      <c r="F9811" s="23"/>
      <c r="G9811" s="23"/>
    </row>
    <row r="9812" spans="6:7">
      <c r="F9812" s="23"/>
      <c r="G9812" s="23"/>
    </row>
    <row r="9813" spans="6:7">
      <c r="F9813" s="23"/>
      <c r="G9813" s="23"/>
    </row>
    <row r="9814" spans="6:7">
      <c r="F9814" s="23"/>
      <c r="G9814" s="23"/>
    </row>
    <row r="9815" spans="6:7">
      <c r="F9815" s="23"/>
      <c r="G9815" s="23"/>
    </row>
    <row r="9816" spans="6:7">
      <c r="F9816" s="23"/>
      <c r="G9816" s="23"/>
    </row>
    <row r="9817" spans="6:7">
      <c r="F9817" s="23"/>
      <c r="G9817" s="23"/>
    </row>
    <row r="9818" spans="6:7">
      <c r="F9818" s="23"/>
      <c r="G9818" s="23"/>
    </row>
    <row r="9819" spans="6:7">
      <c r="F9819" s="23"/>
      <c r="G9819" s="23"/>
    </row>
    <row r="9820" spans="6:7">
      <c r="F9820" s="23"/>
      <c r="G9820" s="23"/>
    </row>
    <row r="9821" spans="6:7">
      <c r="F9821" s="23"/>
      <c r="G9821" s="23"/>
    </row>
    <row r="9822" spans="6:7">
      <c r="F9822" s="23"/>
      <c r="G9822" s="23"/>
    </row>
    <row r="9823" spans="6:7">
      <c r="F9823" s="23"/>
      <c r="G9823" s="23"/>
    </row>
    <row r="9824" spans="6:7">
      <c r="F9824" s="23"/>
      <c r="G9824" s="23"/>
    </row>
    <row r="9825" spans="6:7">
      <c r="F9825" s="23"/>
      <c r="G9825" s="23"/>
    </row>
    <row r="9826" spans="6:7">
      <c r="F9826" s="23"/>
      <c r="G9826" s="23"/>
    </row>
    <row r="9827" spans="6:7">
      <c r="F9827" s="23"/>
      <c r="G9827" s="23"/>
    </row>
    <row r="9828" spans="6:7">
      <c r="F9828" s="23"/>
      <c r="G9828" s="23"/>
    </row>
    <row r="9829" spans="6:7">
      <c r="F9829" s="23"/>
      <c r="G9829" s="23"/>
    </row>
    <row r="9830" spans="6:7">
      <c r="F9830" s="23"/>
      <c r="G9830" s="23"/>
    </row>
    <row r="9831" spans="6:7">
      <c r="F9831" s="23"/>
      <c r="G9831" s="23"/>
    </row>
    <row r="9832" spans="6:7">
      <c r="F9832" s="23"/>
      <c r="G9832" s="23"/>
    </row>
    <row r="9833" spans="6:7">
      <c r="F9833" s="23"/>
      <c r="G9833" s="23"/>
    </row>
    <row r="9834" spans="6:7">
      <c r="F9834" s="23"/>
      <c r="G9834" s="23"/>
    </row>
    <row r="9835" spans="6:7">
      <c r="F9835" s="23"/>
      <c r="G9835" s="23"/>
    </row>
    <row r="9836" spans="6:7">
      <c r="F9836" s="23"/>
      <c r="G9836" s="23"/>
    </row>
    <row r="9837" spans="6:7">
      <c r="F9837" s="23"/>
      <c r="G9837" s="23"/>
    </row>
    <row r="9838" spans="6:7">
      <c r="F9838" s="23"/>
      <c r="G9838" s="23"/>
    </row>
    <row r="9839" spans="6:7">
      <c r="F9839" s="23"/>
      <c r="G9839" s="23"/>
    </row>
    <row r="9840" spans="6:7">
      <c r="F9840" s="23"/>
      <c r="G9840" s="23"/>
    </row>
    <row r="9841" spans="6:7">
      <c r="F9841" s="23"/>
      <c r="G9841" s="23"/>
    </row>
    <row r="9842" spans="6:7">
      <c r="F9842" s="23"/>
      <c r="G9842" s="23"/>
    </row>
    <row r="9843" spans="6:7">
      <c r="F9843" s="23"/>
      <c r="G9843" s="23"/>
    </row>
    <row r="9844" spans="6:7">
      <c r="F9844" s="23"/>
      <c r="G9844" s="23"/>
    </row>
    <row r="9845" spans="6:7">
      <c r="F9845" s="23"/>
      <c r="G9845" s="23"/>
    </row>
    <row r="9846" spans="6:7">
      <c r="F9846" s="23"/>
      <c r="G9846" s="23"/>
    </row>
    <row r="9847" spans="6:7">
      <c r="F9847" s="23"/>
      <c r="G9847" s="23"/>
    </row>
    <row r="9848" spans="6:7">
      <c r="F9848" s="23"/>
      <c r="G9848" s="23"/>
    </row>
    <row r="9849" spans="6:7">
      <c r="F9849" s="23"/>
      <c r="G9849" s="23"/>
    </row>
    <row r="9850" spans="6:7">
      <c r="F9850" s="23"/>
      <c r="G9850" s="23"/>
    </row>
    <row r="9851" spans="6:7">
      <c r="F9851" s="23"/>
      <c r="G9851" s="23"/>
    </row>
    <row r="9852" spans="6:7">
      <c r="F9852" s="23"/>
      <c r="G9852" s="23"/>
    </row>
    <row r="9853" spans="6:7">
      <c r="F9853" s="23"/>
      <c r="G9853" s="23"/>
    </row>
    <row r="9854" spans="6:7">
      <c r="F9854" s="23"/>
      <c r="G9854" s="23"/>
    </row>
    <row r="9855" spans="6:7">
      <c r="F9855" s="23"/>
      <c r="G9855" s="23"/>
    </row>
    <row r="9856" spans="6:7">
      <c r="F9856" s="23"/>
      <c r="G9856" s="23"/>
    </row>
    <row r="9857" spans="6:7">
      <c r="F9857" s="23"/>
      <c r="G9857" s="23"/>
    </row>
    <row r="9858" spans="6:7">
      <c r="F9858" s="23"/>
      <c r="G9858" s="23"/>
    </row>
    <row r="9859" spans="6:7">
      <c r="F9859" s="23"/>
      <c r="G9859" s="23"/>
    </row>
    <row r="9860" spans="6:7">
      <c r="F9860" s="23"/>
      <c r="G9860" s="23"/>
    </row>
    <row r="9861" spans="6:7">
      <c r="F9861" s="23"/>
      <c r="G9861" s="23"/>
    </row>
    <row r="9862" spans="6:7">
      <c r="F9862" s="23"/>
      <c r="G9862" s="23"/>
    </row>
    <row r="9863" spans="6:7">
      <c r="F9863" s="23"/>
      <c r="G9863" s="23"/>
    </row>
    <row r="9864" spans="6:7">
      <c r="F9864" s="23"/>
      <c r="G9864" s="23"/>
    </row>
    <row r="9865" spans="6:7">
      <c r="F9865" s="23"/>
      <c r="G9865" s="23"/>
    </row>
    <row r="9866" spans="6:7">
      <c r="F9866" s="23"/>
      <c r="G9866" s="23"/>
    </row>
    <row r="9867" spans="6:7">
      <c r="F9867" s="23"/>
      <c r="G9867" s="23"/>
    </row>
    <row r="9868" spans="6:7">
      <c r="F9868" s="23"/>
      <c r="G9868" s="23"/>
    </row>
    <row r="9869" spans="6:7">
      <c r="F9869" s="23"/>
      <c r="G9869" s="23"/>
    </row>
    <row r="9870" spans="6:7">
      <c r="F9870" s="23"/>
      <c r="G9870" s="23"/>
    </row>
    <row r="9871" spans="6:7">
      <c r="F9871" s="23"/>
      <c r="G9871" s="23"/>
    </row>
    <row r="9872" spans="6:7">
      <c r="F9872" s="23"/>
      <c r="G9872" s="23"/>
    </row>
    <row r="9873" spans="6:7">
      <c r="F9873" s="23"/>
      <c r="G9873" s="23"/>
    </row>
    <row r="9874" spans="6:7">
      <c r="F9874" s="23"/>
      <c r="G9874" s="23"/>
    </row>
    <row r="9875" spans="6:7">
      <c r="F9875" s="23"/>
      <c r="G9875" s="23"/>
    </row>
    <row r="9876" spans="6:7">
      <c r="F9876" s="23"/>
      <c r="G9876" s="23"/>
    </row>
    <row r="9877" spans="6:7">
      <c r="F9877" s="23"/>
      <c r="G9877" s="23"/>
    </row>
    <row r="9878" spans="6:7">
      <c r="F9878" s="23"/>
      <c r="G9878" s="23"/>
    </row>
    <row r="9879" spans="6:7">
      <c r="F9879" s="23"/>
      <c r="G9879" s="23"/>
    </row>
    <row r="9880" spans="6:7">
      <c r="F9880" s="23"/>
      <c r="G9880" s="23"/>
    </row>
    <row r="9881" spans="6:7">
      <c r="F9881" s="23"/>
      <c r="G9881" s="23"/>
    </row>
    <row r="9882" spans="6:7">
      <c r="F9882" s="23"/>
      <c r="G9882" s="23"/>
    </row>
    <row r="9883" spans="6:7">
      <c r="F9883" s="23"/>
      <c r="G9883" s="23"/>
    </row>
    <row r="9884" spans="6:7">
      <c r="F9884" s="23"/>
      <c r="G9884" s="23"/>
    </row>
    <row r="9885" spans="6:7">
      <c r="F9885" s="23"/>
      <c r="G9885" s="23"/>
    </row>
    <row r="9886" spans="6:7">
      <c r="F9886" s="23"/>
      <c r="G9886" s="23"/>
    </row>
    <row r="9887" spans="6:7">
      <c r="F9887" s="23"/>
      <c r="G9887" s="23"/>
    </row>
    <row r="9888" spans="6:7">
      <c r="F9888" s="23"/>
      <c r="G9888" s="23"/>
    </row>
    <row r="9889" spans="6:7">
      <c r="F9889" s="23"/>
      <c r="G9889" s="23"/>
    </row>
    <row r="9890" spans="6:7">
      <c r="F9890" s="23"/>
      <c r="G9890" s="23"/>
    </row>
    <row r="9891" spans="6:7">
      <c r="F9891" s="23"/>
      <c r="G9891" s="23"/>
    </row>
    <row r="9892" spans="6:7">
      <c r="F9892" s="23"/>
      <c r="G9892" s="23"/>
    </row>
    <row r="9893" spans="6:7">
      <c r="F9893" s="23"/>
      <c r="G9893" s="23"/>
    </row>
    <row r="9894" spans="6:7">
      <c r="F9894" s="23"/>
      <c r="G9894" s="23"/>
    </row>
    <row r="9895" spans="6:7">
      <c r="F9895" s="23"/>
      <c r="G9895" s="23"/>
    </row>
    <row r="9896" spans="6:7">
      <c r="F9896" s="23"/>
      <c r="G9896" s="23"/>
    </row>
    <row r="9897" spans="6:7">
      <c r="F9897" s="23"/>
      <c r="G9897" s="23"/>
    </row>
    <row r="9898" spans="6:7">
      <c r="F9898" s="23"/>
      <c r="G9898" s="23"/>
    </row>
    <row r="9899" spans="6:7">
      <c r="F9899" s="23"/>
      <c r="G9899" s="23"/>
    </row>
    <row r="9900" spans="6:7">
      <c r="F9900" s="23"/>
      <c r="G9900" s="23"/>
    </row>
    <row r="9901" spans="6:7">
      <c r="F9901" s="23"/>
      <c r="G9901" s="23"/>
    </row>
    <row r="9902" spans="6:7">
      <c r="F9902" s="23"/>
      <c r="G9902" s="23"/>
    </row>
    <row r="9903" spans="6:7">
      <c r="F9903" s="23"/>
      <c r="G9903" s="23"/>
    </row>
    <row r="9904" spans="6:7">
      <c r="F9904" s="23"/>
      <c r="G9904" s="23"/>
    </row>
    <row r="9905" spans="6:7">
      <c r="F9905" s="23"/>
      <c r="G9905" s="23"/>
    </row>
    <row r="9906" spans="6:7">
      <c r="F9906" s="23"/>
      <c r="G9906" s="23"/>
    </row>
    <row r="9907" spans="6:7">
      <c r="F9907" s="23"/>
      <c r="G9907" s="23"/>
    </row>
    <row r="9908" spans="6:7">
      <c r="F9908" s="23"/>
      <c r="G9908" s="23"/>
    </row>
    <row r="9909" spans="6:7">
      <c r="F9909" s="23"/>
      <c r="G9909" s="23"/>
    </row>
    <row r="9910" spans="6:7">
      <c r="F9910" s="23"/>
      <c r="G9910" s="23"/>
    </row>
    <row r="9911" spans="6:7">
      <c r="F9911" s="23"/>
      <c r="G9911" s="23"/>
    </row>
    <row r="9912" spans="6:7">
      <c r="F9912" s="23"/>
      <c r="G9912" s="23"/>
    </row>
    <row r="9913" spans="6:7">
      <c r="F9913" s="23"/>
      <c r="G9913" s="23"/>
    </row>
    <row r="9914" spans="6:7">
      <c r="F9914" s="23"/>
      <c r="G9914" s="23"/>
    </row>
    <row r="9915" spans="6:7">
      <c r="F9915" s="23"/>
      <c r="G9915" s="23"/>
    </row>
    <row r="9916" spans="6:7">
      <c r="F9916" s="23"/>
      <c r="G9916" s="23"/>
    </row>
    <row r="9917" spans="6:7">
      <c r="F9917" s="23"/>
      <c r="G9917" s="23"/>
    </row>
    <row r="9918" spans="6:7">
      <c r="F9918" s="23"/>
      <c r="G9918" s="23"/>
    </row>
    <row r="9919" spans="6:7">
      <c r="F9919" s="23"/>
      <c r="G9919" s="23"/>
    </row>
    <row r="9920" spans="6:7">
      <c r="F9920" s="23"/>
      <c r="G9920" s="23"/>
    </row>
    <row r="9921" spans="6:7">
      <c r="F9921" s="23"/>
      <c r="G9921" s="23"/>
    </row>
    <row r="9922" spans="6:7">
      <c r="F9922" s="23"/>
      <c r="G9922" s="23"/>
    </row>
    <row r="9923" spans="6:7">
      <c r="F9923" s="23"/>
      <c r="G9923" s="23"/>
    </row>
    <row r="9924" spans="6:7">
      <c r="F9924" s="23"/>
      <c r="G9924" s="23"/>
    </row>
    <row r="9925" spans="6:7">
      <c r="F9925" s="23"/>
      <c r="G9925" s="23"/>
    </row>
    <row r="9926" spans="6:7">
      <c r="F9926" s="23"/>
      <c r="G9926" s="23"/>
    </row>
    <row r="9927" spans="6:7">
      <c r="F9927" s="23"/>
      <c r="G9927" s="23"/>
    </row>
    <row r="9928" spans="6:7">
      <c r="F9928" s="23"/>
      <c r="G9928" s="23"/>
    </row>
    <row r="9929" spans="6:7">
      <c r="F9929" s="23"/>
      <c r="G9929" s="23"/>
    </row>
    <row r="9930" spans="6:7">
      <c r="F9930" s="23"/>
      <c r="G9930" s="23"/>
    </row>
    <row r="9931" spans="6:7">
      <c r="F9931" s="23"/>
      <c r="G9931" s="23"/>
    </row>
    <row r="9932" spans="6:7">
      <c r="F9932" s="23"/>
      <c r="G9932" s="23"/>
    </row>
    <row r="9933" spans="6:7">
      <c r="F9933" s="23"/>
      <c r="G9933" s="23"/>
    </row>
    <row r="9934" spans="6:7">
      <c r="F9934" s="23"/>
      <c r="G9934" s="23"/>
    </row>
    <row r="9935" spans="6:7">
      <c r="F9935" s="23"/>
      <c r="G9935" s="23"/>
    </row>
    <row r="9936" spans="6:7">
      <c r="F9936" s="23"/>
      <c r="G9936" s="23"/>
    </row>
    <row r="9937" spans="6:7">
      <c r="F9937" s="23"/>
      <c r="G9937" s="23"/>
    </row>
    <row r="9938" spans="6:7">
      <c r="F9938" s="23"/>
      <c r="G9938" s="23"/>
    </row>
    <row r="9939" spans="6:7">
      <c r="F9939" s="23"/>
      <c r="G9939" s="23"/>
    </row>
    <row r="9940" spans="6:7">
      <c r="F9940" s="23"/>
      <c r="G9940" s="23"/>
    </row>
    <row r="9941" spans="6:7">
      <c r="F9941" s="23"/>
      <c r="G9941" s="23"/>
    </row>
    <row r="9942" spans="6:7">
      <c r="F9942" s="23"/>
      <c r="G9942" s="23"/>
    </row>
    <row r="9943" spans="6:7">
      <c r="F9943" s="23"/>
      <c r="G9943" s="23"/>
    </row>
    <row r="9944" spans="6:7">
      <c r="F9944" s="23"/>
      <c r="G9944" s="23"/>
    </row>
    <row r="9945" spans="6:7">
      <c r="F9945" s="23"/>
      <c r="G9945" s="23"/>
    </row>
    <row r="9946" spans="6:7">
      <c r="F9946" s="23"/>
      <c r="G9946" s="23"/>
    </row>
    <row r="9947" spans="6:7">
      <c r="F9947" s="23"/>
      <c r="G9947" s="23"/>
    </row>
    <row r="9948" spans="6:7">
      <c r="F9948" s="23"/>
      <c r="G9948" s="23"/>
    </row>
    <row r="9949" spans="6:7">
      <c r="F9949" s="23"/>
      <c r="G9949" s="23"/>
    </row>
    <row r="9950" spans="6:7">
      <c r="F9950" s="23"/>
      <c r="G9950" s="23"/>
    </row>
    <row r="9951" spans="6:7">
      <c r="F9951" s="23"/>
      <c r="G9951" s="23"/>
    </row>
    <row r="9952" spans="6:7">
      <c r="F9952" s="23"/>
      <c r="G9952" s="23"/>
    </row>
    <row r="9953" spans="6:7">
      <c r="F9953" s="23"/>
      <c r="G9953" s="23"/>
    </row>
    <row r="9954" spans="6:7">
      <c r="F9954" s="23"/>
      <c r="G9954" s="23"/>
    </row>
    <row r="9955" spans="6:7">
      <c r="F9955" s="23"/>
      <c r="G9955" s="23"/>
    </row>
    <row r="9956" spans="6:7">
      <c r="F9956" s="23"/>
      <c r="G9956" s="23"/>
    </row>
    <row r="9957" spans="6:7">
      <c r="F9957" s="23"/>
      <c r="G9957" s="23"/>
    </row>
    <row r="9958" spans="6:7">
      <c r="F9958" s="23"/>
      <c r="G9958" s="23"/>
    </row>
    <row r="9959" spans="6:7">
      <c r="F9959" s="23"/>
      <c r="G9959" s="23"/>
    </row>
    <row r="9960" spans="6:7">
      <c r="F9960" s="23"/>
      <c r="G9960" s="23"/>
    </row>
    <row r="9961" spans="6:7">
      <c r="F9961" s="23"/>
      <c r="G9961" s="23"/>
    </row>
    <row r="9962" spans="6:7">
      <c r="F9962" s="23"/>
      <c r="G9962" s="23"/>
    </row>
    <row r="9963" spans="6:7">
      <c r="F9963" s="23"/>
      <c r="G9963" s="23"/>
    </row>
    <row r="9964" spans="6:7">
      <c r="F9964" s="23"/>
      <c r="G9964" s="23"/>
    </row>
    <row r="9965" spans="6:7">
      <c r="F9965" s="23"/>
      <c r="G9965" s="23"/>
    </row>
    <row r="9966" spans="6:7">
      <c r="F9966" s="23"/>
      <c r="G9966" s="23"/>
    </row>
    <row r="9967" spans="6:7">
      <c r="F9967" s="23"/>
      <c r="G9967" s="23"/>
    </row>
    <row r="9968" spans="6:7">
      <c r="F9968" s="23"/>
      <c r="G9968" s="23"/>
    </row>
    <row r="9969" spans="6:7">
      <c r="F9969" s="23"/>
      <c r="G9969" s="23"/>
    </row>
    <row r="9970" spans="6:7">
      <c r="F9970" s="23"/>
      <c r="G9970" s="23"/>
    </row>
    <row r="9971" spans="6:7">
      <c r="F9971" s="23"/>
      <c r="G9971" s="23"/>
    </row>
    <row r="9972" spans="6:7">
      <c r="F9972" s="23"/>
      <c r="G9972" s="23"/>
    </row>
    <row r="9973" spans="6:7">
      <c r="F9973" s="23"/>
      <c r="G9973" s="23"/>
    </row>
    <row r="9974" spans="6:7">
      <c r="F9974" s="23"/>
      <c r="G9974" s="23"/>
    </row>
    <row r="9975" spans="6:7">
      <c r="F9975" s="23"/>
      <c r="G9975" s="23"/>
    </row>
    <row r="9976" spans="6:7">
      <c r="F9976" s="23"/>
      <c r="G9976" s="23"/>
    </row>
    <row r="9977" spans="6:7">
      <c r="F9977" s="23"/>
      <c r="G9977" s="23"/>
    </row>
    <row r="9978" spans="6:7">
      <c r="F9978" s="23"/>
      <c r="G9978" s="23"/>
    </row>
    <row r="9979" spans="6:7">
      <c r="F9979" s="23"/>
      <c r="G9979" s="23"/>
    </row>
    <row r="9980" spans="6:7">
      <c r="F9980" s="23"/>
      <c r="G9980" s="23"/>
    </row>
    <row r="9981" spans="6:7">
      <c r="F9981" s="23"/>
      <c r="G9981" s="23"/>
    </row>
    <row r="9982" spans="6:7">
      <c r="F9982" s="23"/>
      <c r="G9982" s="23"/>
    </row>
    <row r="9983" spans="6:7">
      <c r="F9983" s="23"/>
      <c r="G9983" s="23"/>
    </row>
    <row r="9984" spans="6:7">
      <c r="F9984" s="23"/>
      <c r="G9984" s="23"/>
    </row>
    <row r="9985" spans="6:7">
      <c r="F9985" s="23"/>
      <c r="G9985" s="23"/>
    </row>
    <row r="9986" spans="6:7">
      <c r="F9986" s="23"/>
      <c r="G9986" s="23"/>
    </row>
    <row r="9987" spans="6:7">
      <c r="F9987" s="23"/>
      <c r="G9987" s="23"/>
    </row>
    <row r="9988" spans="6:7">
      <c r="F9988" s="23"/>
      <c r="G9988" s="23"/>
    </row>
    <row r="9989" spans="6:7">
      <c r="F9989" s="23"/>
      <c r="G9989" s="23"/>
    </row>
    <row r="9990" spans="6:7">
      <c r="F9990" s="23"/>
      <c r="G9990" s="23"/>
    </row>
    <row r="9991" spans="6:7">
      <c r="F9991" s="23"/>
      <c r="G9991" s="23"/>
    </row>
    <row r="9992" spans="6:7">
      <c r="F9992" s="23"/>
      <c r="G9992" s="23"/>
    </row>
    <row r="9993" spans="6:7">
      <c r="F9993" s="23"/>
      <c r="G9993" s="23"/>
    </row>
    <row r="9994" spans="6:7">
      <c r="F9994" s="23"/>
      <c r="G9994" s="23"/>
    </row>
    <row r="9995" spans="6:7">
      <c r="F9995" s="23"/>
      <c r="G9995" s="23"/>
    </row>
    <row r="9996" spans="6:7">
      <c r="F9996" s="23"/>
      <c r="G9996" s="23"/>
    </row>
    <row r="9997" spans="6:7">
      <c r="F9997" s="23"/>
      <c r="G9997" s="23"/>
    </row>
    <row r="9998" spans="6:7">
      <c r="F9998" s="23"/>
      <c r="G9998" s="23"/>
    </row>
    <row r="9999" spans="6:7">
      <c r="F9999" s="23"/>
      <c r="G9999" s="23"/>
    </row>
    <row r="10000" spans="6:7">
      <c r="F10000" s="23"/>
      <c r="G10000" s="23"/>
    </row>
    <row r="10001" spans="6:7">
      <c r="F10001" s="23"/>
      <c r="G10001" s="23"/>
    </row>
    <row r="10002" spans="6:7">
      <c r="F10002" s="23"/>
      <c r="G10002" s="23"/>
    </row>
    <row r="10003" spans="6:7">
      <c r="F10003" s="23"/>
      <c r="G10003" s="23"/>
    </row>
    <row r="10004" spans="6:7">
      <c r="F10004" s="23"/>
      <c r="G10004" s="23"/>
    </row>
    <row r="10005" spans="6:7">
      <c r="F10005" s="23"/>
      <c r="G10005" s="23"/>
    </row>
    <row r="10006" spans="6:7">
      <c r="F10006" s="23"/>
      <c r="G10006" s="23"/>
    </row>
    <row r="10007" spans="6:7">
      <c r="F10007" s="23"/>
      <c r="G10007" s="23"/>
    </row>
    <row r="10008" spans="6:7">
      <c r="F10008" s="23"/>
      <c r="G10008" s="23"/>
    </row>
    <row r="10009" spans="6:7">
      <c r="F10009" s="23"/>
      <c r="G10009" s="23"/>
    </row>
    <row r="10010" spans="6:7">
      <c r="F10010" s="23"/>
      <c r="G10010" s="23"/>
    </row>
    <row r="10011" spans="6:7">
      <c r="F10011" s="23"/>
      <c r="G10011" s="23"/>
    </row>
    <row r="10012" spans="6:7">
      <c r="F10012" s="23"/>
      <c r="G10012" s="23"/>
    </row>
    <row r="10013" spans="6:7">
      <c r="F10013" s="23"/>
      <c r="G10013" s="23"/>
    </row>
    <row r="10014" spans="6:7">
      <c r="F10014" s="23"/>
      <c r="G10014" s="23"/>
    </row>
    <row r="10015" spans="6:7">
      <c r="F10015" s="23"/>
      <c r="G10015" s="23"/>
    </row>
    <row r="10016" spans="6:7">
      <c r="F10016" s="23"/>
      <c r="G10016" s="23"/>
    </row>
    <row r="10017" spans="6:7">
      <c r="F10017" s="23"/>
      <c r="G10017" s="23"/>
    </row>
    <row r="10018" spans="6:7">
      <c r="F10018" s="23"/>
      <c r="G10018" s="23"/>
    </row>
    <row r="10019" spans="6:7">
      <c r="F10019" s="23"/>
      <c r="G10019" s="23"/>
    </row>
    <row r="10020" spans="6:7">
      <c r="F10020" s="23"/>
      <c r="G10020" s="23"/>
    </row>
    <row r="10021" spans="6:7">
      <c r="F10021" s="23"/>
      <c r="G10021" s="23"/>
    </row>
    <row r="10022" spans="6:7">
      <c r="F10022" s="23"/>
      <c r="G10022" s="23"/>
    </row>
    <row r="10023" spans="6:7">
      <c r="F10023" s="23"/>
      <c r="G10023" s="23"/>
    </row>
    <row r="10024" spans="6:7">
      <c r="F10024" s="23"/>
      <c r="G10024" s="23"/>
    </row>
    <row r="10025" spans="6:7">
      <c r="F10025" s="23"/>
      <c r="G10025" s="23"/>
    </row>
    <row r="10026" spans="6:7">
      <c r="F10026" s="23"/>
      <c r="G10026" s="23"/>
    </row>
    <row r="10027" spans="6:7">
      <c r="F10027" s="23"/>
      <c r="G10027" s="23"/>
    </row>
    <row r="10028" spans="6:7">
      <c r="F10028" s="23"/>
      <c r="G10028" s="23"/>
    </row>
    <row r="10029" spans="6:7">
      <c r="F10029" s="23"/>
      <c r="G10029" s="23"/>
    </row>
    <row r="10030" spans="6:7">
      <c r="F10030" s="23"/>
      <c r="G10030" s="23"/>
    </row>
    <row r="10031" spans="6:7">
      <c r="F10031" s="23"/>
      <c r="G10031" s="23"/>
    </row>
    <row r="10032" spans="6:7">
      <c r="F10032" s="23"/>
      <c r="G10032" s="23"/>
    </row>
    <row r="10033" spans="6:7">
      <c r="F10033" s="23"/>
      <c r="G10033" s="23"/>
    </row>
    <row r="10034" spans="6:7">
      <c r="F10034" s="23"/>
      <c r="G10034" s="23"/>
    </row>
    <row r="10035" spans="6:7">
      <c r="F10035" s="23"/>
      <c r="G10035" s="23"/>
    </row>
    <row r="10036" spans="6:7">
      <c r="F10036" s="23"/>
      <c r="G10036" s="23"/>
    </row>
    <row r="10037" spans="6:7">
      <c r="F10037" s="23"/>
      <c r="G10037" s="23"/>
    </row>
    <row r="10038" spans="6:7">
      <c r="F10038" s="23"/>
      <c r="G10038" s="23"/>
    </row>
    <row r="10039" spans="6:7">
      <c r="F10039" s="23"/>
      <c r="G10039" s="23"/>
    </row>
    <row r="10040" spans="6:7">
      <c r="F10040" s="23"/>
      <c r="G10040" s="23"/>
    </row>
    <row r="10041" spans="6:7">
      <c r="F10041" s="23"/>
      <c r="G10041" s="23"/>
    </row>
    <row r="10042" spans="6:7">
      <c r="F10042" s="23"/>
      <c r="G10042" s="23"/>
    </row>
    <row r="10043" spans="6:7">
      <c r="F10043" s="23"/>
      <c r="G10043" s="23"/>
    </row>
    <row r="10044" spans="6:7">
      <c r="F10044" s="23"/>
      <c r="G10044" s="23"/>
    </row>
    <row r="10045" spans="6:7">
      <c r="F10045" s="23"/>
      <c r="G10045" s="23"/>
    </row>
    <row r="10046" spans="6:7">
      <c r="F10046" s="23"/>
      <c r="G10046" s="23"/>
    </row>
    <row r="10047" spans="6:7">
      <c r="F10047" s="23"/>
      <c r="G10047" s="23"/>
    </row>
    <row r="10048" spans="6:7">
      <c r="F10048" s="23"/>
      <c r="G10048" s="23"/>
    </row>
    <row r="10049" spans="6:7">
      <c r="F10049" s="23"/>
      <c r="G10049" s="23"/>
    </row>
    <row r="10050" spans="6:7">
      <c r="F10050" s="23"/>
      <c r="G10050" s="23"/>
    </row>
    <row r="10051" spans="6:7">
      <c r="F10051" s="23"/>
      <c r="G10051" s="23"/>
    </row>
    <row r="10052" spans="6:7">
      <c r="F10052" s="23"/>
      <c r="G10052" s="23"/>
    </row>
    <row r="10053" spans="6:7">
      <c r="F10053" s="23"/>
      <c r="G10053" s="23"/>
    </row>
    <row r="10054" spans="6:7">
      <c r="F10054" s="23"/>
      <c r="G10054" s="23"/>
    </row>
    <row r="10055" spans="6:7">
      <c r="F10055" s="23"/>
      <c r="G10055" s="23"/>
    </row>
    <row r="10056" spans="6:7">
      <c r="F10056" s="23"/>
      <c r="G10056" s="23"/>
    </row>
    <row r="10057" spans="6:7">
      <c r="F10057" s="23"/>
      <c r="G10057" s="23"/>
    </row>
    <row r="10058" spans="6:7">
      <c r="F10058" s="23"/>
      <c r="G10058" s="23"/>
    </row>
    <row r="10059" spans="6:7">
      <c r="F10059" s="23"/>
      <c r="G10059" s="23"/>
    </row>
    <row r="10060" spans="6:7">
      <c r="F10060" s="23"/>
      <c r="G10060" s="23"/>
    </row>
    <row r="10061" spans="6:7">
      <c r="F10061" s="23"/>
      <c r="G10061" s="23"/>
    </row>
    <row r="10062" spans="6:7">
      <c r="F10062" s="23"/>
      <c r="G10062" s="23"/>
    </row>
    <row r="10063" spans="6:7">
      <c r="F10063" s="23"/>
      <c r="G10063" s="23"/>
    </row>
    <row r="10064" spans="6:7">
      <c r="F10064" s="23"/>
      <c r="G10064" s="23"/>
    </row>
    <row r="10065" spans="6:7">
      <c r="F10065" s="23"/>
      <c r="G10065" s="23"/>
    </row>
    <row r="10066" spans="6:7">
      <c r="F10066" s="23"/>
      <c r="G10066" s="23"/>
    </row>
    <row r="10067" spans="6:7">
      <c r="F10067" s="23"/>
      <c r="G10067" s="23"/>
    </row>
    <row r="10068" spans="6:7">
      <c r="F10068" s="23"/>
      <c r="G10068" s="23"/>
    </row>
    <row r="10069" spans="6:7">
      <c r="F10069" s="23"/>
      <c r="G10069" s="23"/>
    </row>
    <row r="10070" spans="6:7">
      <c r="F10070" s="23"/>
      <c r="G10070" s="23"/>
    </row>
    <row r="10071" spans="6:7">
      <c r="F10071" s="23"/>
      <c r="G10071" s="23"/>
    </row>
    <row r="10072" spans="6:7">
      <c r="F10072" s="23"/>
      <c r="G10072" s="23"/>
    </row>
    <row r="10073" spans="6:7">
      <c r="F10073" s="23"/>
      <c r="G10073" s="23"/>
    </row>
    <row r="10074" spans="6:7">
      <c r="F10074" s="23"/>
      <c r="G10074" s="23"/>
    </row>
    <row r="10075" spans="6:7">
      <c r="F10075" s="23"/>
      <c r="G10075" s="23"/>
    </row>
    <row r="10076" spans="6:7">
      <c r="F10076" s="23"/>
      <c r="G10076" s="23"/>
    </row>
    <row r="10077" spans="6:7">
      <c r="F10077" s="23"/>
      <c r="G10077" s="23"/>
    </row>
    <row r="10078" spans="6:7">
      <c r="F10078" s="23"/>
      <c r="G10078" s="23"/>
    </row>
    <row r="10079" spans="6:7">
      <c r="F10079" s="23"/>
      <c r="G10079" s="23"/>
    </row>
    <row r="10080" spans="6:7">
      <c r="F10080" s="23"/>
      <c r="G10080" s="23"/>
    </row>
    <row r="10081" spans="6:7">
      <c r="F10081" s="23"/>
      <c r="G10081" s="23"/>
    </row>
    <row r="10082" spans="6:7">
      <c r="F10082" s="23"/>
      <c r="G10082" s="23"/>
    </row>
    <row r="10083" spans="6:7">
      <c r="F10083" s="23"/>
      <c r="G10083" s="23"/>
    </row>
    <row r="10084" spans="6:7">
      <c r="F10084" s="23"/>
      <c r="G10084" s="23"/>
    </row>
    <row r="10085" spans="6:7">
      <c r="F10085" s="23"/>
      <c r="G10085" s="23"/>
    </row>
    <row r="10086" spans="6:7">
      <c r="F10086" s="23"/>
      <c r="G10086" s="23"/>
    </row>
    <row r="10087" spans="6:7">
      <c r="F10087" s="23"/>
      <c r="G10087" s="23"/>
    </row>
    <row r="10088" spans="6:7">
      <c r="F10088" s="23"/>
      <c r="G10088" s="23"/>
    </row>
    <row r="10089" spans="6:7">
      <c r="F10089" s="23"/>
      <c r="G10089" s="23"/>
    </row>
    <row r="10090" spans="6:7">
      <c r="F10090" s="23"/>
      <c r="G10090" s="23"/>
    </row>
    <row r="10091" spans="6:7">
      <c r="F10091" s="23"/>
      <c r="G10091" s="23"/>
    </row>
    <row r="10092" spans="6:7">
      <c r="F10092" s="23"/>
      <c r="G10092" s="23"/>
    </row>
    <row r="10093" spans="6:7">
      <c r="F10093" s="23"/>
      <c r="G10093" s="23"/>
    </row>
    <row r="10094" spans="6:7">
      <c r="F10094" s="23"/>
      <c r="G10094" s="23"/>
    </row>
    <row r="10095" spans="6:7">
      <c r="F10095" s="23"/>
      <c r="G10095" s="23"/>
    </row>
    <row r="10096" spans="6:7">
      <c r="F10096" s="23"/>
      <c r="G10096" s="23"/>
    </row>
    <row r="10097" spans="6:7">
      <c r="F10097" s="23"/>
      <c r="G10097" s="23"/>
    </row>
    <row r="10098" spans="6:7">
      <c r="F10098" s="23"/>
      <c r="G10098" s="23"/>
    </row>
    <row r="10099" spans="6:7">
      <c r="F10099" s="23"/>
      <c r="G10099" s="23"/>
    </row>
    <row r="10100" spans="6:7">
      <c r="F10100" s="23"/>
      <c r="G10100" s="23"/>
    </row>
    <row r="10101" spans="6:7">
      <c r="F10101" s="23"/>
      <c r="G10101" s="23"/>
    </row>
    <row r="10102" spans="6:7">
      <c r="F10102" s="23"/>
      <c r="G10102" s="23"/>
    </row>
    <row r="10103" spans="6:7">
      <c r="F10103" s="23"/>
      <c r="G10103" s="23"/>
    </row>
    <row r="10104" spans="6:7">
      <c r="F10104" s="23"/>
      <c r="G10104" s="23"/>
    </row>
    <row r="10105" spans="6:7">
      <c r="F10105" s="23"/>
      <c r="G10105" s="23"/>
    </row>
    <row r="10106" spans="6:7">
      <c r="F10106" s="23"/>
      <c r="G10106" s="23"/>
    </row>
    <row r="10107" spans="6:7">
      <c r="F10107" s="23"/>
      <c r="G10107" s="23"/>
    </row>
    <row r="10108" spans="6:7">
      <c r="F10108" s="23"/>
      <c r="G10108" s="23"/>
    </row>
    <row r="10109" spans="6:7">
      <c r="F10109" s="23"/>
      <c r="G10109" s="23"/>
    </row>
    <row r="10110" spans="6:7">
      <c r="F10110" s="23"/>
      <c r="G10110" s="23"/>
    </row>
    <row r="10111" spans="6:7">
      <c r="F10111" s="23"/>
      <c r="G10111" s="23"/>
    </row>
    <row r="10112" spans="6:7">
      <c r="F10112" s="23"/>
      <c r="G10112" s="23"/>
    </row>
    <row r="10113" spans="6:7">
      <c r="F10113" s="23"/>
      <c r="G10113" s="23"/>
    </row>
    <row r="10114" spans="6:7">
      <c r="F10114" s="23"/>
      <c r="G10114" s="23"/>
    </row>
    <row r="10115" spans="6:7">
      <c r="F10115" s="23"/>
      <c r="G10115" s="23"/>
    </row>
    <row r="10116" spans="6:7">
      <c r="F10116" s="23"/>
      <c r="G10116" s="23"/>
    </row>
    <row r="10117" spans="6:7">
      <c r="F10117" s="23"/>
      <c r="G10117" s="23"/>
    </row>
    <row r="10118" spans="6:7">
      <c r="F10118" s="23"/>
      <c r="G10118" s="23"/>
    </row>
    <row r="10119" spans="6:7">
      <c r="F10119" s="23"/>
      <c r="G10119" s="23"/>
    </row>
    <row r="10120" spans="6:7">
      <c r="F10120" s="23"/>
      <c r="G10120" s="23"/>
    </row>
    <row r="10121" spans="6:7">
      <c r="F10121" s="23"/>
      <c r="G10121" s="23"/>
    </row>
    <row r="10122" spans="6:7">
      <c r="F10122" s="23"/>
      <c r="G10122" s="23"/>
    </row>
    <row r="10123" spans="6:7">
      <c r="F10123" s="23"/>
      <c r="G10123" s="23"/>
    </row>
    <row r="10124" spans="6:7">
      <c r="F10124" s="23"/>
      <c r="G10124" s="23"/>
    </row>
    <row r="10125" spans="6:7">
      <c r="F10125" s="23"/>
      <c r="G10125" s="23"/>
    </row>
    <row r="10126" spans="6:7">
      <c r="F10126" s="23"/>
      <c r="G10126" s="23"/>
    </row>
    <row r="10127" spans="6:7">
      <c r="F10127" s="23"/>
      <c r="G10127" s="23"/>
    </row>
    <row r="10128" spans="6:7">
      <c r="F10128" s="23"/>
      <c r="G10128" s="23"/>
    </row>
    <row r="10129" spans="6:7">
      <c r="F10129" s="23"/>
      <c r="G10129" s="23"/>
    </row>
    <row r="10130" spans="6:7">
      <c r="F10130" s="23"/>
      <c r="G10130" s="23"/>
    </row>
    <row r="10131" spans="6:7">
      <c r="F10131" s="23"/>
      <c r="G10131" s="23"/>
    </row>
    <row r="10132" spans="6:7">
      <c r="F10132" s="23"/>
      <c r="G10132" s="23"/>
    </row>
    <row r="10133" spans="6:7">
      <c r="F10133" s="23"/>
      <c r="G10133" s="23"/>
    </row>
    <row r="10134" spans="6:7">
      <c r="F10134" s="23"/>
      <c r="G10134" s="23"/>
    </row>
    <row r="10135" spans="6:7">
      <c r="F10135" s="23"/>
      <c r="G10135" s="23"/>
    </row>
    <row r="10136" spans="6:7">
      <c r="F10136" s="23"/>
      <c r="G10136" s="23"/>
    </row>
    <row r="10137" spans="6:7">
      <c r="F10137" s="23"/>
      <c r="G10137" s="23"/>
    </row>
    <row r="10138" spans="6:7">
      <c r="F10138" s="23"/>
      <c r="G10138" s="23"/>
    </row>
    <row r="10139" spans="6:7">
      <c r="F10139" s="23"/>
      <c r="G10139" s="23"/>
    </row>
    <row r="10140" spans="6:7">
      <c r="F10140" s="23"/>
      <c r="G10140" s="23"/>
    </row>
    <row r="10141" spans="6:7">
      <c r="F10141" s="23"/>
      <c r="G10141" s="23"/>
    </row>
    <row r="10142" spans="6:7">
      <c r="F10142" s="23"/>
      <c r="G10142" s="23"/>
    </row>
    <row r="10143" spans="6:7">
      <c r="F10143" s="23"/>
      <c r="G10143" s="23"/>
    </row>
    <row r="10144" spans="6:7">
      <c r="F10144" s="23"/>
      <c r="G10144" s="23"/>
    </row>
    <row r="10145" spans="6:7">
      <c r="F10145" s="23"/>
      <c r="G10145" s="23"/>
    </row>
    <row r="10146" spans="6:7">
      <c r="F10146" s="23"/>
      <c r="G10146" s="23"/>
    </row>
    <row r="10147" spans="6:7">
      <c r="F10147" s="23"/>
      <c r="G10147" s="23"/>
    </row>
    <row r="10148" spans="6:7">
      <c r="F10148" s="23"/>
      <c r="G10148" s="23"/>
    </row>
    <row r="10149" spans="6:7">
      <c r="F10149" s="23"/>
      <c r="G10149" s="23"/>
    </row>
    <row r="10150" spans="6:7">
      <c r="F10150" s="23"/>
      <c r="G10150" s="23"/>
    </row>
    <row r="10151" spans="6:7">
      <c r="F10151" s="23"/>
      <c r="G10151" s="23"/>
    </row>
    <row r="10152" spans="6:7">
      <c r="F10152" s="23"/>
      <c r="G10152" s="23"/>
    </row>
    <row r="10153" spans="6:7">
      <c r="F10153" s="23"/>
      <c r="G10153" s="23"/>
    </row>
    <row r="10154" spans="6:7">
      <c r="F10154" s="23"/>
      <c r="G10154" s="23"/>
    </row>
    <row r="10155" spans="6:7">
      <c r="F10155" s="23"/>
      <c r="G10155" s="23"/>
    </row>
    <row r="10156" spans="6:7">
      <c r="F10156" s="23"/>
      <c r="G10156" s="23"/>
    </row>
    <row r="10157" spans="6:7">
      <c r="F10157" s="23"/>
      <c r="G10157" s="23"/>
    </row>
    <row r="10158" spans="6:7">
      <c r="F10158" s="23"/>
      <c r="G10158" s="23"/>
    </row>
    <row r="10159" spans="6:7">
      <c r="F10159" s="23"/>
      <c r="G10159" s="23"/>
    </row>
    <row r="10160" spans="6:7">
      <c r="F10160" s="23"/>
      <c r="G10160" s="23"/>
    </row>
    <row r="10161" spans="6:7">
      <c r="F10161" s="23"/>
      <c r="G10161" s="23"/>
    </row>
    <row r="10162" spans="6:7">
      <c r="F10162" s="23"/>
      <c r="G10162" s="23"/>
    </row>
    <row r="10163" spans="6:7">
      <c r="F10163" s="23"/>
      <c r="G10163" s="23"/>
    </row>
    <row r="10164" spans="6:7">
      <c r="F10164" s="23"/>
      <c r="G10164" s="23"/>
    </row>
    <row r="10165" spans="6:7">
      <c r="F10165" s="23"/>
      <c r="G10165" s="23"/>
    </row>
    <row r="10166" spans="6:7">
      <c r="F10166" s="23"/>
      <c r="G10166" s="23"/>
    </row>
    <row r="10167" spans="6:7">
      <c r="F10167" s="23"/>
      <c r="G10167" s="23"/>
    </row>
    <row r="10168" spans="6:7">
      <c r="F10168" s="23"/>
      <c r="G10168" s="23"/>
    </row>
    <row r="10169" spans="6:7">
      <c r="F10169" s="23"/>
      <c r="G10169" s="23"/>
    </row>
    <row r="10170" spans="6:7">
      <c r="F10170" s="23"/>
      <c r="G10170" s="23"/>
    </row>
    <row r="10171" spans="6:7">
      <c r="F10171" s="23"/>
      <c r="G10171" s="23"/>
    </row>
    <row r="10172" spans="6:7">
      <c r="F10172" s="23"/>
      <c r="G10172" s="23"/>
    </row>
    <row r="10173" spans="6:7">
      <c r="F10173" s="23"/>
      <c r="G10173" s="23"/>
    </row>
    <row r="10174" spans="6:7">
      <c r="F10174" s="23"/>
      <c r="G10174" s="23"/>
    </row>
    <row r="10175" spans="6:7">
      <c r="F10175" s="23"/>
      <c r="G10175" s="23"/>
    </row>
    <row r="10176" spans="6:7">
      <c r="F10176" s="23"/>
      <c r="G10176" s="23"/>
    </row>
    <row r="10177" spans="6:7">
      <c r="F10177" s="23"/>
      <c r="G10177" s="23"/>
    </row>
    <row r="10178" spans="6:7">
      <c r="F10178" s="23"/>
      <c r="G10178" s="23"/>
    </row>
    <row r="10179" spans="6:7">
      <c r="F10179" s="23"/>
      <c r="G10179" s="23"/>
    </row>
    <row r="10180" spans="6:7">
      <c r="F10180" s="23"/>
      <c r="G10180" s="23"/>
    </row>
    <row r="10181" spans="6:7">
      <c r="F10181" s="23"/>
      <c r="G10181" s="23"/>
    </row>
    <row r="10182" spans="6:7">
      <c r="F10182" s="23"/>
      <c r="G10182" s="23"/>
    </row>
    <row r="10183" spans="6:7">
      <c r="F10183" s="23"/>
      <c r="G10183" s="23"/>
    </row>
    <row r="10184" spans="6:7">
      <c r="F10184" s="23"/>
      <c r="G10184" s="23"/>
    </row>
    <row r="10185" spans="6:7">
      <c r="F10185" s="23"/>
      <c r="G10185" s="23"/>
    </row>
    <row r="10186" spans="6:7">
      <c r="F10186" s="23"/>
      <c r="G10186" s="23"/>
    </row>
    <row r="10187" spans="6:7">
      <c r="F10187" s="23"/>
      <c r="G10187" s="23"/>
    </row>
    <row r="10188" spans="6:7">
      <c r="F10188" s="23"/>
      <c r="G10188" s="23"/>
    </row>
    <row r="10189" spans="6:7">
      <c r="F10189" s="23"/>
      <c r="G10189" s="23"/>
    </row>
    <row r="10190" spans="6:7">
      <c r="F10190" s="23"/>
      <c r="G10190" s="23"/>
    </row>
    <row r="10191" spans="6:7">
      <c r="F10191" s="23"/>
      <c r="G10191" s="23"/>
    </row>
    <row r="10192" spans="6:7">
      <c r="F10192" s="23"/>
      <c r="G10192" s="23"/>
    </row>
    <row r="10193" spans="6:7">
      <c r="F10193" s="23"/>
      <c r="G10193" s="23"/>
    </row>
    <row r="10194" spans="6:7">
      <c r="F10194" s="23"/>
      <c r="G10194" s="23"/>
    </row>
    <row r="10195" spans="6:7">
      <c r="F10195" s="23"/>
      <c r="G10195" s="23"/>
    </row>
    <row r="10196" spans="6:7">
      <c r="F10196" s="23"/>
      <c r="G10196" s="23"/>
    </row>
    <row r="10197" spans="6:7">
      <c r="F10197" s="23"/>
      <c r="G10197" s="23"/>
    </row>
    <row r="10198" spans="6:7">
      <c r="F10198" s="23"/>
      <c r="G10198" s="23"/>
    </row>
    <row r="10199" spans="6:7">
      <c r="F10199" s="23"/>
      <c r="G10199" s="23"/>
    </row>
    <row r="10200" spans="6:7">
      <c r="F10200" s="23"/>
      <c r="G10200" s="23"/>
    </row>
    <row r="10201" spans="6:7">
      <c r="F10201" s="23"/>
      <c r="G10201" s="23"/>
    </row>
    <row r="10202" spans="6:7">
      <c r="F10202" s="23"/>
      <c r="G10202" s="23"/>
    </row>
    <row r="10203" spans="6:7">
      <c r="F10203" s="23"/>
      <c r="G10203" s="23"/>
    </row>
    <row r="10204" spans="6:7">
      <c r="F10204" s="23"/>
      <c r="G10204" s="23"/>
    </row>
    <row r="10205" spans="6:7">
      <c r="F10205" s="23"/>
      <c r="G10205" s="23"/>
    </row>
    <row r="10206" spans="6:7">
      <c r="F10206" s="23"/>
      <c r="G10206" s="23"/>
    </row>
    <row r="10207" spans="6:7">
      <c r="F10207" s="23"/>
      <c r="G10207" s="23"/>
    </row>
    <row r="10208" spans="6:7">
      <c r="F10208" s="23"/>
      <c r="G10208" s="23"/>
    </row>
    <row r="10209" spans="6:7">
      <c r="F10209" s="23"/>
      <c r="G10209" s="23"/>
    </row>
    <row r="10210" spans="6:7">
      <c r="F10210" s="23"/>
      <c r="G10210" s="23"/>
    </row>
    <row r="10211" spans="6:7">
      <c r="F10211" s="23"/>
      <c r="G10211" s="23"/>
    </row>
    <row r="10212" spans="6:7">
      <c r="F10212" s="23"/>
      <c r="G10212" s="23"/>
    </row>
    <row r="10213" spans="6:7">
      <c r="F10213" s="23"/>
      <c r="G10213" s="23"/>
    </row>
    <row r="10214" spans="6:7">
      <c r="F10214" s="23"/>
      <c r="G10214" s="23"/>
    </row>
    <row r="10215" spans="6:7">
      <c r="F10215" s="23"/>
      <c r="G10215" s="23"/>
    </row>
    <row r="10216" spans="6:7">
      <c r="F10216" s="23"/>
      <c r="G10216" s="23"/>
    </row>
    <row r="10217" spans="6:7">
      <c r="F10217" s="23"/>
      <c r="G10217" s="23"/>
    </row>
    <row r="10218" spans="6:7">
      <c r="F10218" s="23"/>
      <c r="G10218" s="23"/>
    </row>
    <row r="10219" spans="6:7">
      <c r="F10219" s="23"/>
      <c r="G10219" s="23"/>
    </row>
    <row r="10220" spans="6:7">
      <c r="F10220" s="23"/>
      <c r="G10220" s="23"/>
    </row>
    <row r="10221" spans="6:7">
      <c r="F10221" s="23"/>
      <c r="G10221" s="23"/>
    </row>
    <row r="10222" spans="6:7">
      <c r="F10222" s="23"/>
      <c r="G10222" s="23"/>
    </row>
    <row r="10223" spans="6:7">
      <c r="F10223" s="23"/>
      <c r="G10223" s="23"/>
    </row>
    <row r="10224" spans="6:7">
      <c r="F10224" s="23"/>
      <c r="G10224" s="23"/>
    </row>
    <row r="10225" spans="6:7">
      <c r="F10225" s="23"/>
      <c r="G10225" s="23"/>
    </row>
    <row r="10226" spans="6:7">
      <c r="F10226" s="23"/>
      <c r="G10226" s="23"/>
    </row>
    <row r="10227" spans="6:7">
      <c r="F10227" s="23"/>
      <c r="G10227" s="23"/>
    </row>
    <row r="10228" spans="6:7">
      <c r="F10228" s="23"/>
      <c r="G10228" s="23"/>
    </row>
    <row r="10229" spans="6:7">
      <c r="F10229" s="23"/>
      <c r="G10229" s="23"/>
    </row>
    <row r="10230" spans="6:7">
      <c r="F10230" s="23"/>
      <c r="G10230" s="23"/>
    </row>
    <row r="10231" spans="6:7">
      <c r="F10231" s="23"/>
      <c r="G10231" s="23"/>
    </row>
    <row r="10232" spans="6:7">
      <c r="F10232" s="23"/>
      <c r="G10232" s="23"/>
    </row>
    <row r="10233" spans="6:7">
      <c r="F10233" s="23"/>
      <c r="G10233" s="23"/>
    </row>
    <row r="10234" spans="6:7">
      <c r="F10234" s="23"/>
      <c r="G10234" s="23"/>
    </row>
    <row r="10235" spans="6:7">
      <c r="F10235" s="23"/>
      <c r="G10235" s="23"/>
    </row>
    <row r="10236" spans="6:7">
      <c r="F10236" s="23"/>
      <c r="G10236" s="23"/>
    </row>
    <row r="10237" spans="6:7">
      <c r="F10237" s="23"/>
      <c r="G10237" s="23"/>
    </row>
    <row r="10238" spans="6:7">
      <c r="F10238" s="23"/>
      <c r="G10238" s="23"/>
    </row>
    <row r="10239" spans="6:7">
      <c r="F10239" s="23"/>
      <c r="G10239" s="23"/>
    </row>
    <row r="10240" spans="6:7">
      <c r="F10240" s="23"/>
      <c r="G10240" s="23"/>
    </row>
    <row r="10241" spans="6:7">
      <c r="F10241" s="23"/>
      <c r="G10241" s="23"/>
    </row>
    <row r="10242" spans="6:7">
      <c r="F10242" s="23"/>
      <c r="G10242" s="23"/>
    </row>
    <row r="10243" spans="6:7">
      <c r="F10243" s="23"/>
      <c r="G10243" s="23"/>
    </row>
    <row r="10244" spans="6:7">
      <c r="F10244" s="23"/>
      <c r="G10244" s="23"/>
    </row>
    <row r="10245" spans="6:7">
      <c r="F10245" s="23"/>
      <c r="G10245" s="23"/>
    </row>
    <row r="10246" spans="6:7">
      <c r="F10246" s="23"/>
      <c r="G10246" s="23"/>
    </row>
    <row r="10247" spans="6:7">
      <c r="F10247" s="23"/>
      <c r="G10247" s="23"/>
    </row>
    <row r="10248" spans="6:7">
      <c r="F10248" s="23"/>
      <c r="G10248" s="23"/>
    </row>
    <row r="10249" spans="6:7">
      <c r="F10249" s="23"/>
      <c r="G10249" s="23"/>
    </row>
    <row r="10250" spans="6:7">
      <c r="F10250" s="23"/>
      <c r="G10250" s="23"/>
    </row>
    <row r="10251" spans="6:7">
      <c r="F10251" s="23"/>
      <c r="G10251" s="23"/>
    </row>
    <row r="10252" spans="6:7">
      <c r="F10252" s="23"/>
      <c r="G10252" s="23"/>
    </row>
    <row r="10253" spans="6:7">
      <c r="F10253" s="23"/>
      <c r="G10253" s="23"/>
    </row>
    <row r="10254" spans="6:7">
      <c r="F10254" s="23"/>
      <c r="G10254" s="23"/>
    </row>
    <row r="10255" spans="6:7">
      <c r="F10255" s="23"/>
      <c r="G10255" s="23"/>
    </row>
    <row r="10256" spans="6:7">
      <c r="F10256" s="23"/>
      <c r="G10256" s="23"/>
    </row>
    <row r="10257" spans="6:7">
      <c r="F10257" s="23"/>
      <c r="G10257" s="23"/>
    </row>
    <row r="10258" spans="6:7">
      <c r="F10258" s="23"/>
      <c r="G10258" s="23"/>
    </row>
    <row r="10259" spans="6:7">
      <c r="F10259" s="23"/>
      <c r="G10259" s="23"/>
    </row>
    <row r="10260" spans="6:7">
      <c r="F10260" s="23"/>
      <c r="G10260" s="23"/>
    </row>
    <row r="10261" spans="6:7">
      <c r="F10261" s="23"/>
      <c r="G10261" s="23"/>
    </row>
    <row r="10262" spans="6:7">
      <c r="F10262" s="23"/>
      <c r="G10262" s="23"/>
    </row>
    <row r="10263" spans="6:7">
      <c r="F10263" s="23"/>
      <c r="G10263" s="23"/>
    </row>
    <row r="10264" spans="6:7">
      <c r="F10264" s="23"/>
      <c r="G10264" s="23"/>
    </row>
    <row r="10265" spans="6:7">
      <c r="F10265" s="23"/>
      <c r="G10265" s="23"/>
    </row>
    <row r="10266" spans="6:7">
      <c r="F10266" s="23"/>
      <c r="G10266" s="23"/>
    </row>
    <row r="10267" spans="6:7">
      <c r="F10267" s="23"/>
      <c r="G10267" s="23"/>
    </row>
    <row r="10268" spans="6:7">
      <c r="F10268" s="23"/>
      <c r="G10268" s="23"/>
    </row>
    <row r="10269" spans="6:7">
      <c r="F10269" s="23"/>
      <c r="G10269" s="23"/>
    </row>
    <row r="10270" spans="6:7">
      <c r="F10270" s="23"/>
      <c r="G10270" s="23"/>
    </row>
    <row r="10271" spans="6:7">
      <c r="F10271" s="23"/>
      <c r="G10271" s="23"/>
    </row>
    <row r="10272" spans="6:7">
      <c r="F10272" s="23"/>
      <c r="G10272" s="23"/>
    </row>
    <row r="10273" spans="6:7">
      <c r="F10273" s="23"/>
      <c r="G10273" s="23"/>
    </row>
    <row r="10274" spans="6:7">
      <c r="F10274" s="23"/>
      <c r="G10274" s="23"/>
    </row>
    <row r="10275" spans="6:7">
      <c r="F10275" s="23"/>
      <c r="G10275" s="23"/>
    </row>
    <row r="10276" spans="6:7">
      <c r="F10276" s="23"/>
      <c r="G10276" s="23"/>
    </row>
    <row r="10277" spans="6:7">
      <c r="F10277" s="23"/>
      <c r="G10277" s="23"/>
    </row>
    <row r="10278" spans="6:7">
      <c r="F10278" s="23"/>
      <c r="G10278" s="23"/>
    </row>
    <row r="10279" spans="6:7">
      <c r="F10279" s="23"/>
      <c r="G10279" s="23"/>
    </row>
    <row r="10280" spans="6:7">
      <c r="F10280" s="23"/>
      <c r="G10280" s="23"/>
    </row>
    <row r="10281" spans="6:7">
      <c r="F10281" s="23"/>
      <c r="G10281" s="23"/>
    </row>
    <row r="10282" spans="6:7">
      <c r="F10282" s="23"/>
      <c r="G10282" s="23"/>
    </row>
    <row r="10283" spans="6:7">
      <c r="F10283" s="23"/>
      <c r="G10283" s="23"/>
    </row>
    <row r="10284" spans="6:7">
      <c r="F10284" s="23"/>
      <c r="G10284" s="23"/>
    </row>
    <row r="10285" spans="6:7">
      <c r="F10285" s="23"/>
      <c r="G10285" s="23"/>
    </row>
    <row r="10286" spans="6:7">
      <c r="F10286" s="23"/>
      <c r="G10286" s="23"/>
    </row>
    <row r="10287" spans="6:7">
      <c r="F10287" s="23"/>
      <c r="G10287" s="23"/>
    </row>
    <row r="10288" spans="6:7">
      <c r="F10288" s="23"/>
      <c r="G10288" s="23"/>
    </row>
    <row r="10289" spans="6:7">
      <c r="F10289" s="23"/>
      <c r="G10289" s="23"/>
    </row>
    <row r="10290" spans="6:7">
      <c r="F10290" s="23"/>
      <c r="G10290" s="23"/>
    </row>
    <row r="10291" spans="6:7">
      <c r="F10291" s="23"/>
      <c r="G10291" s="23"/>
    </row>
    <row r="10292" spans="6:7">
      <c r="F10292" s="23"/>
      <c r="G10292" s="23"/>
    </row>
    <row r="10293" spans="6:7">
      <c r="F10293" s="23"/>
      <c r="G10293" s="23"/>
    </row>
    <row r="10294" spans="6:7">
      <c r="F10294" s="23"/>
      <c r="G10294" s="23"/>
    </row>
    <row r="10295" spans="6:7">
      <c r="F10295" s="23"/>
      <c r="G10295" s="23"/>
    </row>
    <row r="10296" spans="6:7">
      <c r="F10296" s="23"/>
      <c r="G10296" s="23"/>
    </row>
    <row r="10297" spans="6:7">
      <c r="F10297" s="23"/>
      <c r="G10297" s="23"/>
    </row>
    <row r="10298" spans="6:7">
      <c r="F10298" s="23"/>
      <c r="G10298" s="23"/>
    </row>
    <row r="10299" spans="6:7">
      <c r="F10299" s="23"/>
      <c r="G10299" s="23"/>
    </row>
    <row r="10300" spans="6:7">
      <c r="F10300" s="23"/>
      <c r="G10300" s="23"/>
    </row>
    <row r="10301" spans="6:7">
      <c r="F10301" s="23"/>
      <c r="G10301" s="23"/>
    </row>
    <row r="10302" spans="6:7">
      <c r="F10302" s="23"/>
      <c r="G10302" s="23"/>
    </row>
    <row r="10303" spans="6:7">
      <c r="F10303" s="23"/>
      <c r="G10303" s="23"/>
    </row>
    <row r="10304" spans="6:7">
      <c r="F10304" s="23"/>
      <c r="G10304" s="23"/>
    </row>
    <row r="10305" spans="6:7">
      <c r="F10305" s="23"/>
      <c r="G10305" s="23"/>
    </row>
    <row r="10306" spans="6:7">
      <c r="F10306" s="23"/>
      <c r="G10306" s="23"/>
    </row>
    <row r="10307" spans="6:7">
      <c r="F10307" s="23"/>
      <c r="G10307" s="23"/>
    </row>
    <row r="10308" spans="6:7">
      <c r="F10308" s="23"/>
      <c r="G10308" s="23"/>
    </row>
    <row r="10309" spans="6:7">
      <c r="F10309" s="23"/>
      <c r="G10309" s="23"/>
    </row>
    <row r="10310" spans="6:7">
      <c r="F10310" s="23"/>
      <c r="G10310" s="23"/>
    </row>
    <row r="10311" spans="6:7">
      <c r="F10311" s="23"/>
      <c r="G10311" s="23"/>
    </row>
    <row r="10312" spans="6:7">
      <c r="F10312" s="23"/>
      <c r="G10312" s="23"/>
    </row>
    <row r="10313" spans="6:7">
      <c r="F10313" s="23"/>
      <c r="G10313" s="23"/>
    </row>
    <row r="10314" spans="6:7">
      <c r="F10314" s="23"/>
      <c r="G10314" s="23"/>
    </row>
    <row r="10315" spans="6:7">
      <c r="F10315" s="23"/>
      <c r="G10315" s="23"/>
    </row>
    <row r="10316" spans="6:7">
      <c r="F10316" s="23"/>
      <c r="G10316" s="23"/>
    </row>
    <row r="10317" spans="6:7">
      <c r="F10317" s="23"/>
      <c r="G10317" s="23"/>
    </row>
    <row r="10318" spans="6:7">
      <c r="F10318" s="23"/>
      <c r="G10318" s="23"/>
    </row>
    <row r="10319" spans="6:7">
      <c r="F10319" s="23"/>
      <c r="G10319" s="23"/>
    </row>
    <row r="10320" spans="6:7">
      <c r="F10320" s="23"/>
      <c r="G10320" s="23"/>
    </row>
    <row r="10321" spans="6:7">
      <c r="F10321" s="23"/>
      <c r="G10321" s="23"/>
    </row>
    <row r="10322" spans="6:7">
      <c r="F10322" s="23"/>
      <c r="G10322" s="23"/>
    </row>
    <row r="10323" spans="6:7">
      <c r="F10323" s="23"/>
      <c r="G10323" s="23"/>
    </row>
    <row r="10324" spans="6:7">
      <c r="F10324" s="23"/>
      <c r="G10324" s="23"/>
    </row>
    <row r="10325" spans="6:7">
      <c r="F10325" s="23"/>
      <c r="G10325" s="23"/>
    </row>
    <row r="10326" spans="6:7">
      <c r="F10326" s="23"/>
      <c r="G10326" s="23"/>
    </row>
    <row r="10327" spans="6:7">
      <c r="F10327" s="23"/>
      <c r="G10327" s="23"/>
    </row>
    <row r="10328" spans="6:7">
      <c r="F10328" s="23"/>
      <c r="G10328" s="23"/>
    </row>
    <row r="10329" spans="6:7">
      <c r="F10329" s="23"/>
      <c r="G10329" s="23"/>
    </row>
    <row r="10330" spans="6:7">
      <c r="F10330" s="23"/>
      <c r="G10330" s="23"/>
    </row>
    <row r="10331" spans="6:7">
      <c r="F10331" s="23"/>
      <c r="G10331" s="23"/>
    </row>
    <row r="10332" spans="6:7">
      <c r="F10332" s="23"/>
      <c r="G10332" s="23"/>
    </row>
    <row r="10333" spans="6:7">
      <c r="F10333" s="23"/>
      <c r="G10333" s="23"/>
    </row>
    <row r="10334" spans="6:7">
      <c r="F10334" s="23"/>
      <c r="G10334" s="23"/>
    </row>
    <row r="10335" spans="6:7">
      <c r="F10335" s="23"/>
      <c r="G10335" s="23"/>
    </row>
    <row r="10336" spans="6:7">
      <c r="F10336" s="23"/>
      <c r="G10336" s="23"/>
    </row>
    <row r="10337" spans="6:7">
      <c r="F10337" s="23"/>
      <c r="G10337" s="23"/>
    </row>
    <row r="10338" spans="6:7">
      <c r="F10338" s="23"/>
      <c r="G10338" s="23"/>
    </row>
    <row r="10339" spans="6:7">
      <c r="F10339" s="23"/>
      <c r="G10339" s="23"/>
    </row>
    <row r="10340" spans="6:7">
      <c r="F10340" s="23"/>
      <c r="G10340" s="23"/>
    </row>
    <row r="10341" spans="6:7">
      <c r="F10341" s="23"/>
      <c r="G10341" s="23"/>
    </row>
    <row r="10342" spans="6:7">
      <c r="F10342" s="23"/>
      <c r="G10342" s="23"/>
    </row>
    <row r="10343" spans="6:7">
      <c r="F10343" s="23"/>
      <c r="G10343" s="23"/>
    </row>
    <row r="10344" spans="6:7">
      <c r="F10344" s="23"/>
      <c r="G10344" s="23"/>
    </row>
    <row r="10345" spans="6:7">
      <c r="F10345" s="23"/>
      <c r="G10345" s="23"/>
    </row>
    <row r="10346" spans="6:7">
      <c r="F10346" s="23"/>
      <c r="G10346" s="23"/>
    </row>
    <row r="10347" spans="6:7">
      <c r="F10347" s="23"/>
      <c r="G10347" s="23"/>
    </row>
    <row r="10348" spans="6:7">
      <c r="F10348" s="23"/>
      <c r="G10348" s="23"/>
    </row>
    <row r="10349" spans="6:7">
      <c r="F10349" s="23"/>
      <c r="G10349" s="23"/>
    </row>
    <row r="10350" spans="6:7">
      <c r="F10350" s="23"/>
      <c r="G10350" s="23"/>
    </row>
    <row r="10351" spans="6:7">
      <c r="F10351" s="23"/>
      <c r="G10351" s="23"/>
    </row>
    <row r="10352" spans="6:7">
      <c r="F10352" s="23"/>
      <c r="G10352" s="23"/>
    </row>
    <row r="10353" spans="6:7">
      <c r="F10353" s="23"/>
      <c r="G10353" s="23"/>
    </row>
    <row r="10354" spans="6:7">
      <c r="F10354" s="23"/>
      <c r="G10354" s="23"/>
    </row>
    <row r="10355" spans="6:7">
      <c r="F10355" s="23"/>
      <c r="G10355" s="23"/>
    </row>
    <row r="10356" spans="6:7">
      <c r="F10356" s="23"/>
      <c r="G10356" s="23"/>
    </row>
    <row r="10357" spans="6:7">
      <c r="F10357" s="23"/>
      <c r="G10357" s="23"/>
    </row>
    <row r="10358" spans="6:7">
      <c r="F10358" s="23"/>
      <c r="G10358" s="23"/>
    </row>
    <row r="10359" spans="6:7">
      <c r="F10359" s="23"/>
      <c r="G10359" s="23"/>
    </row>
    <row r="10360" spans="6:7">
      <c r="F10360" s="23"/>
      <c r="G10360" s="23"/>
    </row>
    <row r="10361" spans="6:7">
      <c r="F10361" s="23"/>
      <c r="G10361" s="23"/>
    </row>
    <row r="10362" spans="6:7">
      <c r="F10362" s="23"/>
      <c r="G10362" s="23"/>
    </row>
    <row r="10363" spans="6:7">
      <c r="F10363" s="23"/>
      <c r="G10363" s="23"/>
    </row>
    <row r="10364" spans="6:7">
      <c r="F10364" s="23"/>
      <c r="G10364" s="23"/>
    </row>
    <row r="10365" spans="6:7">
      <c r="F10365" s="23"/>
      <c r="G10365" s="23"/>
    </row>
    <row r="10366" spans="6:7">
      <c r="F10366" s="23"/>
      <c r="G10366" s="23"/>
    </row>
    <row r="10367" spans="6:7">
      <c r="F10367" s="23"/>
      <c r="G10367" s="23"/>
    </row>
    <row r="10368" spans="6:7">
      <c r="F10368" s="23"/>
      <c r="G10368" s="23"/>
    </row>
    <row r="10369" spans="6:7">
      <c r="F10369" s="23"/>
      <c r="G10369" s="23"/>
    </row>
    <row r="10370" spans="6:7">
      <c r="F10370" s="23"/>
      <c r="G10370" s="23"/>
    </row>
    <row r="10371" spans="6:7">
      <c r="F10371" s="23"/>
      <c r="G10371" s="23"/>
    </row>
    <row r="10372" spans="6:7">
      <c r="F10372" s="23"/>
      <c r="G10372" s="23"/>
    </row>
    <row r="10373" spans="6:7">
      <c r="F10373" s="23"/>
      <c r="G10373" s="23"/>
    </row>
    <row r="10374" spans="6:7">
      <c r="F10374" s="23"/>
      <c r="G10374" s="23"/>
    </row>
    <row r="10375" spans="6:7">
      <c r="F10375" s="23"/>
      <c r="G10375" s="23"/>
    </row>
    <row r="10376" spans="6:7">
      <c r="F10376" s="23"/>
      <c r="G10376" s="23"/>
    </row>
    <row r="10377" spans="6:7">
      <c r="F10377" s="23"/>
      <c r="G10377" s="23"/>
    </row>
    <row r="10378" spans="6:7">
      <c r="F10378" s="23"/>
      <c r="G10378" s="23"/>
    </row>
    <row r="10379" spans="6:7">
      <c r="F10379" s="23"/>
      <c r="G10379" s="23"/>
    </row>
    <row r="10380" spans="6:7">
      <c r="F10380" s="23"/>
      <c r="G10380" s="23"/>
    </row>
    <row r="10381" spans="6:7">
      <c r="F10381" s="23"/>
      <c r="G10381" s="23"/>
    </row>
    <row r="10382" spans="6:7">
      <c r="F10382" s="23"/>
      <c r="G10382" s="23"/>
    </row>
    <row r="10383" spans="6:7">
      <c r="F10383" s="23"/>
      <c r="G10383" s="23"/>
    </row>
    <row r="10384" spans="6:7">
      <c r="F10384" s="23"/>
      <c r="G10384" s="23"/>
    </row>
    <row r="10385" spans="6:7">
      <c r="F10385" s="23"/>
      <c r="G10385" s="23"/>
    </row>
    <row r="10386" spans="6:7">
      <c r="F10386" s="23"/>
      <c r="G10386" s="23"/>
    </row>
    <row r="10387" spans="6:7">
      <c r="F10387" s="23"/>
      <c r="G10387" s="23"/>
    </row>
    <row r="10388" spans="6:7">
      <c r="F10388" s="23"/>
      <c r="G10388" s="23"/>
    </row>
    <row r="10389" spans="6:7">
      <c r="F10389" s="23"/>
      <c r="G10389" s="23"/>
    </row>
    <row r="10390" spans="6:7">
      <c r="F10390" s="23"/>
      <c r="G10390" s="23"/>
    </row>
    <row r="10391" spans="6:7">
      <c r="F10391" s="23"/>
      <c r="G10391" s="23"/>
    </row>
    <row r="10392" spans="6:7">
      <c r="F10392" s="23"/>
      <c r="G10392" s="23"/>
    </row>
    <row r="10393" spans="6:7">
      <c r="F10393" s="23"/>
      <c r="G10393" s="23"/>
    </row>
    <row r="10394" spans="6:7">
      <c r="F10394" s="23"/>
      <c r="G10394" s="23"/>
    </row>
    <row r="10395" spans="6:7">
      <c r="F10395" s="23"/>
      <c r="G10395" s="23"/>
    </row>
    <row r="10396" spans="6:7">
      <c r="F10396" s="23"/>
      <c r="G10396" s="23"/>
    </row>
    <row r="10397" spans="6:7">
      <c r="F10397" s="23"/>
      <c r="G10397" s="23"/>
    </row>
    <row r="10398" spans="6:7">
      <c r="F10398" s="23"/>
      <c r="G10398" s="23"/>
    </row>
    <row r="10399" spans="6:7">
      <c r="F10399" s="23"/>
      <c r="G10399" s="23"/>
    </row>
    <row r="10400" spans="6:7">
      <c r="F10400" s="23"/>
      <c r="G10400" s="23"/>
    </row>
    <row r="10401" spans="6:7">
      <c r="F10401" s="23"/>
      <c r="G10401" s="23"/>
    </row>
    <row r="10402" spans="6:7">
      <c r="F10402" s="23"/>
      <c r="G10402" s="23"/>
    </row>
    <row r="10403" spans="6:7">
      <c r="F10403" s="23"/>
      <c r="G10403" s="23"/>
    </row>
    <row r="10404" spans="6:7">
      <c r="F10404" s="23"/>
      <c r="G10404" s="23"/>
    </row>
    <row r="10405" spans="6:7">
      <c r="F10405" s="23"/>
      <c r="G10405" s="23"/>
    </row>
    <row r="10406" spans="6:7">
      <c r="F10406" s="23"/>
      <c r="G10406" s="23"/>
    </row>
    <row r="10407" spans="6:7">
      <c r="F10407" s="23"/>
      <c r="G10407" s="23"/>
    </row>
    <row r="10408" spans="6:7">
      <c r="F10408" s="23"/>
      <c r="G10408" s="23"/>
    </row>
    <row r="10409" spans="6:7">
      <c r="F10409" s="23"/>
      <c r="G10409" s="23"/>
    </row>
    <row r="10410" spans="6:7">
      <c r="F10410" s="23"/>
      <c r="G10410" s="23"/>
    </row>
    <row r="10411" spans="6:7">
      <c r="F10411" s="23"/>
      <c r="G10411" s="23"/>
    </row>
    <row r="10412" spans="6:7">
      <c r="F10412" s="23"/>
      <c r="G10412" s="23"/>
    </row>
    <row r="10413" spans="6:7">
      <c r="F10413" s="23"/>
      <c r="G10413" s="23"/>
    </row>
    <row r="10414" spans="6:7">
      <c r="F10414" s="23"/>
      <c r="G10414" s="23"/>
    </row>
    <row r="10415" spans="6:7">
      <c r="F10415" s="23"/>
      <c r="G10415" s="23"/>
    </row>
    <row r="10416" spans="6:7">
      <c r="F10416" s="23"/>
      <c r="G10416" s="23"/>
    </row>
    <row r="10417" spans="6:7">
      <c r="F10417" s="23"/>
      <c r="G10417" s="23"/>
    </row>
    <row r="10418" spans="6:7">
      <c r="F10418" s="23"/>
      <c r="G10418" s="23"/>
    </row>
    <row r="10419" spans="6:7">
      <c r="F10419" s="23"/>
      <c r="G10419" s="23"/>
    </row>
    <row r="10420" spans="6:7">
      <c r="F10420" s="23"/>
      <c r="G10420" s="23"/>
    </row>
    <row r="10421" spans="6:7">
      <c r="F10421" s="23"/>
      <c r="G10421" s="23"/>
    </row>
    <row r="10422" spans="6:7">
      <c r="F10422" s="23"/>
      <c r="G10422" s="23"/>
    </row>
    <row r="10423" spans="6:7">
      <c r="F10423" s="23"/>
      <c r="G10423" s="23"/>
    </row>
    <row r="10424" spans="6:7">
      <c r="F10424" s="23"/>
      <c r="G10424" s="23"/>
    </row>
    <row r="10425" spans="6:7">
      <c r="F10425" s="23"/>
      <c r="G10425" s="23"/>
    </row>
    <row r="10426" spans="6:7">
      <c r="F10426" s="23"/>
      <c r="G10426" s="23"/>
    </row>
    <row r="10427" spans="6:7">
      <c r="F10427" s="23"/>
      <c r="G10427" s="23"/>
    </row>
    <row r="10428" spans="6:7">
      <c r="F10428" s="23"/>
      <c r="G10428" s="23"/>
    </row>
    <row r="10429" spans="6:7">
      <c r="F10429" s="23"/>
      <c r="G10429" s="23"/>
    </row>
    <row r="10430" spans="6:7">
      <c r="F10430" s="23"/>
      <c r="G10430" s="23"/>
    </row>
    <row r="10431" spans="6:7">
      <c r="F10431" s="23"/>
      <c r="G10431" s="23"/>
    </row>
    <row r="10432" spans="6:7">
      <c r="F10432" s="23"/>
      <c r="G10432" s="23"/>
    </row>
    <row r="10433" spans="6:7">
      <c r="F10433" s="23"/>
      <c r="G10433" s="23"/>
    </row>
    <row r="10434" spans="6:7">
      <c r="F10434" s="23"/>
      <c r="G10434" s="23"/>
    </row>
    <row r="10435" spans="6:7">
      <c r="F10435" s="23"/>
      <c r="G10435" s="23"/>
    </row>
    <row r="10436" spans="6:7">
      <c r="F10436" s="23"/>
      <c r="G10436" s="23"/>
    </row>
    <row r="10437" spans="6:7">
      <c r="F10437" s="23"/>
      <c r="G10437" s="23"/>
    </row>
    <row r="10438" spans="6:7">
      <c r="F10438" s="23"/>
      <c r="G10438" s="23"/>
    </row>
    <row r="10439" spans="6:7">
      <c r="F10439" s="23"/>
      <c r="G10439" s="23"/>
    </row>
    <row r="10440" spans="6:7">
      <c r="F10440" s="23"/>
      <c r="G10440" s="23"/>
    </row>
    <row r="10441" spans="6:7">
      <c r="F10441" s="23"/>
      <c r="G10441" s="23"/>
    </row>
    <row r="10442" spans="6:7">
      <c r="F10442" s="23"/>
      <c r="G10442" s="23"/>
    </row>
    <row r="10443" spans="6:7">
      <c r="F10443" s="23"/>
      <c r="G10443" s="23"/>
    </row>
    <row r="10444" spans="6:7">
      <c r="F10444" s="23"/>
      <c r="G10444" s="23"/>
    </row>
    <row r="10445" spans="6:7">
      <c r="F10445" s="23"/>
      <c r="G10445" s="23"/>
    </row>
    <row r="10446" spans="6:7">
      <c r="F10446" s="23"/>
      <c r="G10446" s="23"/>
    </row>
    <row r="10447" spans="6:7">
      <c r="F10447" s="23"/>
      <c r="G10447" s="23"/>
    </row>
    <row r="10448" spans="6:7">
      <c r="F10448" s="23"/>
      <c r="G10448" s="23"/>
    </row>
    <row r="10449" spans="6:7">
      <c r="F10449" s="23"/>
      <c r="G10449" s="23"/>
    </row>
    <row r="10450" spans="6:7">
      <c r="F10450" s="23"/>
      <c r="G10450" s="23"/>
    </row>
    <row r="10451" spans="6:7">
      <c r="F10451" s="23"/>
      <c r="G10451" s="23"/>
    </row>
    <row r="10452" spans="6:7">
      <c r="F10452" s="23"/>
      <c r="G10452" s="23"/>
    </row>
    <row r="10453" spans="6:7">
      <c r="F10453" s="23"/>
      <c r="G10453" s="23"/>
    </row>
    <row r="10454" spans="6:7">
      <c r="F10454" s="23"/>
      <c r="G10454" s="23"/>
    </row>
    <row r="10455" spans="6:7">
      <c r="F10455" s="23"/>
      <c r="G10455" s="23"/>
    </row>
    <row r="10456" spans="6:7">
      <c r="F10456" s="23"/>
      <c r="G10456" s="23"/>
    </row>
    <row r="10457" spans="6:7">
      <c r="F10457" s="23"/>
      <c r="G10457" s="23"/>
    </row>
    <row r="10458" spans="6:7">
      <c r="F10458" s="23"/>
      <c r="G10458" s="23"/>
    </row>
    <row r="10459" spans="6:7">
      <c r="F10459" s="23"/>
      <c r="G10459" s="23"/>
    </row>
    <row r="10460" spans="6:7">
      <c r="F10460" s="23"/>
      <c r="G10460" s="23"/>
    </row>
    <row r="10461" spans="6:7">
      <c r="F10461" s="23"/>
      <c r="G10461" s="23"/>
    </row>
    <row r="10462" spans="6:7">
      <c r="F10462" s="23"/>
      <c r="G10462" s="23"/>
    </row>
    <row r="10463" spans="6:7">
      <c r="F10463" s="23"/>
      <c r="G10463" s="23"/>
    </row>
    <row r="10464" spans="6:7">
      <c r="F10464" s="23"/>
      <c r="G10464" s="23"/>
    </row>
    <row r="10465" spans="6:7">
      <c r="F10465" s="23"/>
      <c r="G10465" s="23"/>
    </row>
    <row r="10466" spans="6:7">
      <c r="F10466" s="23"/>
      <c r="G10466" s="23"/>
    </row>
    <row r="10467" spans="6:7">
      <c r="F10467" s="23"/>
      <c r="G10467" s="23"/>
    </row>
    <row r="10468" spans="6:7">
      <c r="F10468" s="23"/>
      <c r="G10468" s="23"/>
    </row>
    <row r="10469" spans="6:7">
      <c r="F10469" s="23"/>
      <c r="G10469" s="23"/>
    </row>
    <row r="10470" spans="6:7">
      <c r="F10470" s="23"/>
      <c r="G10470" s="23"/>
    </row>
    <row r="10471" spans="6:7">
      <c r="F10471" s="23"/>
      <c r="G10471" s="23"/>
    </row>
    <row r="10472" spans="6:7">
      <c r="F10472" s="23"/>
      <c r="G10472" s="23"/>
    </row>
    <row r="10473" spans="6:7">
      <c r="F10473" s="23"/>
      <c r="G10473" s="23"/>
    </row>
    <row r="10474" spans="6:7">
      <c r="F10474" s="23"/>
      <c r="G10474" s="23"/>
    </row>
    <row r="10475" spans="6:7">
      <c r="F10475" s="23"/>
      <c r="G10475" s="23"/>
    </row>
    <row r="10476" spans="6:7">
      <c r="F10476" s="23"/>
      <c r="G10476" s="23"/>
    </row>
    <row r="10477" spans="6:7">
      <c r="F10477" s="23"/>
      <c r="G10477" s="23"/>
    </row>
    <row r="10478" spans="6:7">
      <c r="F10478" s="23"/>
      <c r="G10478" s="23"/>
    </row>
    <row r="10479" spans="6:7">
      <c r="F10479" s="23"/>
      <c r="G10479" s="23"/>
    </row>
    <row r="10480" spans="6:7">
      <c r="F10480" s="23"/>
      <c r="G10480" s="23"/>
    </row>
    <row r="10481" spans="6:7">
      <c r="F10481" s="23"/>
      <c r="G10481" s="23"/>
    </row>
    <row r="10482" spans="6:7">
      <c r="F10482" s="23"/>
      <c r="G10482" s="23"/>
    </row>
    <row r="10483" spans="6:7">
      <c r="F10483" s="23"/>
      <c r="G10483" s="23"/>
    </row>
    <row r="10484" spans="6:7">
      <c r="F10484" s="23"/>
      <c r="G10484" s="23"/>
    </row>
    <row r="10485" spans="6:7">
      <c r="F10485" s="23"/>
      <c r="G10485" s="23"/>
    </row>
    <row r="10486" spans="6:7">
      <c r="F10486" s="23"/>
      <c r="G10486" s="23"/>
    </row>
    <row r="10487" spans="6:7">
      <c r="F10487" s="23"/>
      <c r="G10487" s="23"/>
    </row>
    <row r="10488" spans="6:7">
      <c r="F10488" s="23"/>
      <c r="G10488" s="23"/>
    </row>
    <row r="10489" spans="6:7">
      <c r="F10489" s="23"/>
      <c r="G10489" s="23"/>
    </row>
    <row r="10490" spans="6:7">
      <c r="F10490" s="23"/>
      <c r="G10490" s="23"/>
    </row>
    <row r="10491" spans="6:7">
      <c r="F10491" s="23"/>
      <c r="G10491" s="23"/>
    </row>
    <row r="10492" spans="6:7">
      <c r="F10492" s="23"/>
      <c r="G10492" s="23"/>
    </row>
    <row r="10493" spans="6:7">
      <c r="F10493" s="23"/>
      <c r="G10493" s="23"/>
    </row>
    <row r="10494" spans="6:7">
      <c r="F10494" s="23"/>
      <c r="G10494" s="23"/>
    </row>
    <row r="10495" spans="6:7">
      <c r="F10495" s="23"/>
      <c r="G10495" s="23"/>
    </row>
    <row r="10496" spans="6:7">
      <c r="F10496" s="23"/>
      <c r="G10496" s="23"/>
    </row>
    <row r="10497" spans="6:7">
      <c r="F10497" s="23"/>
      <c r="G10497" s="23"/>
    </row>
    <row r="10498" spans="6:7">
      <c r="F10498" s="23"/>
      <c r="G10498" s="23"/>
    </row>
    <row r="10499" spans="6:7">
      <c r="F10499" s="23"/>
      <c r="G10499" s="23"/>
    </row>
    <row r="10500" spans="6:7">
      <c r="F10500" s="23"/>
      <c r="G10500" s="23"/>
    </row>
    <row r="10501" spans="6:7">
      <c r="F10501" s="23"/>
      <c r="G10501" s="23"/>
    </row>
    <row r="10502" spans="6:7">
      <c r="F10502" s="23"/>
      <c r="G10502" s="23"/>
    </row>
    <row r="10503" spans="6:7">
      <c r="F10503" s="23"/>
      <c r="G10503" s="23"/>
    </row>
    <row r="10504" spans="6:7">
      <c r="F10504" s="23"/>
      <c r="G10504" s="23"/>
    </row>
    <row r="10505" spans="6:7">
      <c r="F10505" s="23"/>
      <c r="G10505" s="23"/>
    </row>
    <row r="10506" spans="6:7">
      <c r="F10506" s="23"/>
      <c r="G10506" s="23"/>
    </row>
    <row r="10507" spans="6:7">
      <c r="F10507" s="23"/>
      <c r="G10507" s="23"/>
    </row>
    <row r="10508" spans="6:7">
      <c r="F10508" s="23"/>
      <c r="G10508" s="23"/>
    </row>
    <row r="10509" spans="6:7">
      <c r="F10509" s="23"/>
      <c r="G10509" s="23"/>
    </row>
    <row r="10510" spans="6:7">
      <c r="F10510" s="23"/>
      <c r="G10510" s="23"/>
    </row>
    <row r="10511" spans="6:7">
      <c r="F10511" s="23"/>
      <c r="G10511" s="23"/>
    </row>
    <row r="10512" spans="6:7">
      <c r="F10512" s="23"/>
      <c r="G10512" s="23"/>
    </row>
    <row r="10513" spans="6:7">
      <c r="F10513" s="23"/>
      <c r="G10513" s="23"/>
    </row>
    <row r="10514" spans="6:7">
      <c r="F10514" s="23"/>
      <c r="G10514" s="23"/>
    </row>
    <row r="10515" spans="6:7">
      <c r="F10515" s="23"/>
      <c r="G10515" s="23"/>
    </row>
    <row r="10516" spans="6:7">
      <c r="F10516" s="23"/>
      <c r="G10516" s="23"/>
    </row>
    <row r="10517" spans="6:7">
      <c r="F10517" s="23"/>
      <c r="G10517" s="23"/>
    </row>
    <row r="10518" spans="6:7">
      <c r="F10518" s="23"/>
      <c r="G10518" s="23"/>
    </row>
    <row r="10519" spans="6:7">
      <c r="F10519" s="23"/>
      <c r="G10519" s="23"/>
    </row>
    <row r="10520" spans="6:7">
      <c r="F10520" s="23"/>
      <c r="G10520" s="23"/>
    </row>
    <row r="10521" spans="6:7">
      <c r="F10521" s="23"/>
      <c r="G10521" s="23"/>
    </row>
    <row r="10522" spans="6:7">
      <c r="F10522" s="23"/>
      <c r="G10522" s="23"/>
    </row>
    <row r="10523" spans="6:7">
      <c r="F10523" s="23"/>
      <c r="G10523" s="23"/>
    </row>
    <row r="10524" spans="6:7">
      <c r="F10524" s="23"/>
      <c r="G10524" s="23"/>
    </row>
    <row r="10525" spans="6:7">
      <c r="F10525" s="23"/>
      <c r="G10525" s="23"/>
    </row>
    <row r="10526" spans="6:7">
      <c r="F10526" s="23"/>
      <c r="G10526" s="23"/>
    </row>
    <row r="10527" spans="6:7">
      <c r="F10527" s="23"/>
      <c r="G10527" s="23"/>
    </row>
    <row r="10528" spans="6:7">
      <c r="F10528" s="23"/>
      <c r="G10528" s="23"/>
    </row>
    <row r="10529" spans="6:7">
      <c r="F10529" s="23"/>
      <c r="G10529" s="23"/>
    </row>
    <row r="10530" spans="6:7">
      <c r="F10530" s="23"/>
      <c r="G10530" s="23"/>
    </row>
    <row r="10531" spans="6:7">
      <c r="F10531" s="23"/>
      <c r="G10531" s="23"/>
    </row>
    <row r="10532" spans="6:7">
      <c r="F10532" s="23"/>
      <c r="G10532" s="23"/>
    </row>
    <row r="10533" spans="6:7">
      <c r="F10533" s="23"/>
      <c r="G10533" s="23"/>
    </row>
    <row r="10534" spans="6:7">
      <c r="F10534" s="23"/>
      <c r="G10534" s="23"/>
    </row>
    <row r="10535" spans="6:7">
      <c r="F10535" s="23"/>
      <c r="G10535" s="23"/>
    </row>
    <row r="10536" spans="6:7">
      <c r="F10536" s="23"/>
      <c r="G10536" s="23"/>
    </row>
    <row r="10537" spans="6:7">
      <c r="F10537" s="23"/>
      <c r="G10537" s="23"/>
    </row>
    <row r="10538" spans="6:7">
      <c r="F10538" s="23"/>
      <c r="G10538" s="23"/>
    </row>
    <row r="10539" spans="6:7">
      <c r="F10539" s="23"/>
      <c r="G10539" s="23"/>
    </row>
    <row r="10540" spans="6:7">
      <c r="F10540" s="23"/>
      <c r="G10540" s="23"/>
    </row>
    <row r="10541" spans="6:7">
      <c r="F10541" s="23"/>
      <c r="G10541" s="23"/>
    </row>
    <row r="10542" spans="6:7">
      <c r="F10542" s="23"/>
      <c r="G10542" s="23"/>
    </row>
    <row r="10543" spans="6:7">
      <c r="F10543" s="23"/>
      <c r="G10543" s="23"/>
    </row>
    <row r="10544" spans="6:7">
      <c r="F10544" s="23"/>
      <c r="G10544" s="23"/>
    </row>
    <row r="10545" spans="6:7">
      <c r="F10545" s="23"/>
      <c r="G10545" s="23"/>
    </row>
    <row r="10546" spans="6:7">
      <c r="F10546" s="23"/>
      <c r="G10546" s="23"/>
    </row>
    <row r="10547" spans="6:7">
      <c r="F10547" s="23"/>
      <c r="G10547" s="23"/>
    </row>
    <row r="10548" spans="6:7">
      <c r="F10548" s="23"/>
      <c r="G10548" s="23"/>
    </row>
    <row r="10549" spans="6:7">
      <c r="F10549" s="23"/>
      <c r="G10549" s="23"/>
    </row>
    <row r="10550" spans="6:7">
      <c r="F10550" s="23"/>
      <c r="G10550" s="23"/>
    </row>
    <row r="10551" spans="6:7">
      <c r="F10551" s="23"/>
      <c r="G10551" s="23"/>
    </row>
    <row r="10552" spans="6:7">
      <c r="F10552" s="23"/>
      <c r="G10552" s="23"/>
    </row>
    <row r="10553" spans="6:7">
      <c r="F10553" s="23"/>
      <c r="G10553" s="23"/>
    </row>
    <row r="10554" spans="6:7">
      <c r="F10554" s="23"/>
      <c r="G10554" s="23"/>
    </row>
    <row r="10555" spans="6:7">
      <c r="F10555" s="23"/>
      <c r="G10555" s="23"/>
    </row>
    <row r="10556" spans="6:7">
      <c r="F10556" s="23"/>
      <c r="G10556" s="23"/>
    </row>
    <row r="10557" spans="6:7">
      <c r="F10557" s="23"/>
      <c r="G10557" s="23"/>
    </row>
    <row r="10558" spans="6:7">
      <c r="F10558" s="23"/>
      <c r="G10558" s="23"/>
    </row>
    <row r="10559" spans="6:7">
      <c r="F10559" s="23"/>
      <c r="G10559" s="23"/>
    </row>
    <row r="10560" spans="6:7">
      <c r="F10560" s="23"/>
      <c r="G10560" s="23"/>
    </row>
    <row r="10561" spans="6:7">
      <c r="F10561" s="23"/>
      <c r="G10561" s="23"/>
    </row>
    <row r="10562" spans="6:7">
      <c r="F10562" s="23"/>
      <c r="G10562" s="23"/>
    </row>
    <row r="10563" spans="6:7">
      <c r="F10563" s="23"/>
      <c r="G10563" s="23"/>
    </row>
    <row r="10564" spans="6:7">
      <c r="F10564" s="23"/>
      <c r="G10564" s="23"/>
    </row>
    <row r="10565" spans="6:7">
      <c r="F10565" s="23"/>
      <c r="G10565" s="23"/>
    </row>
    <row r="10566" spans="6:7">
      <c r="F10566" s="23"/>
      <c r="G10566" s="23"/>
    </row>
    <row r="10567" spans="6:7">
      <c r="F10567" s="23"/>
      <c r="G10567" s="23"/>
    </row>
    <row r="10568" spans="6:7">
      <c r="F10568" s="23"/>
      <c r="G10568" s="23"/>
    </row>
    <row r="10569" spans="6:7">
      <c r="F10569" s="23"/>
      <c r="G10569" s="23"/>
    </row>
    <row r="10570" spans="6:7">
      <c r="F10570" s="23"/>
      <c r="G10570" s="23"/>
    </row>
    <row r="10571" spans="6:7">
      <c r="F10571" s="23"/>
      <c r="G10571" s="23"/>
    </row>
    <row r="10572" spans="6:7">
      <c r="F10572" s="23"/>
      <c r="G10572" s="23"/>
    </row>
    <row r="10573" spans="6:7">
      <c r="F10573" s="23"/>
      <c r="G10573" s="23"/>
    </row>
    <row r="10574" spans="6:7">
      <c r="F10574" s="23"/>
      <c r="G10574" s="23"/>
    </row>
    <row r="10575" spans="6:7">
      <c r="F10575" s="23"/>
      <c r="G10575" s="23"/>
    </row>
    <row r="10576" spans="6:7">
      <c r="F10576" s="23"/>
      <c r="G10576" s="23"/>
    </row>
    <row r="10577" spans="6:7">
      <c r="F10577" s="23"/>
      <c r="G10577" s="23"/>
    </row>
    <row r="10578" spans="6:7">
      <c r="F10578" s="23"/>
      <c r="G10578" s="23"/>
    </row>
    <row r="10579" spans="6:7">
      <c r="F10579" s="23"/>
      <c r="G10579" s="23"/>
    </row>
    <row r="10580" spans="6:7">
      <c r="F10580" s="23"/>
      <c r="G10580" s="23"/>
    </row>
    <row r="10581" spans="6:7">
      <c r="F10581" s="23"/>
      <c r="G10581" s="23"/>
    </row>
    <row r="10582" spans="6:7">
      <c r="F10582" s="23"/>
      <c r="G10582" s="23"/>
    </row>
    <row r="10583" spans="6:7">
      <c r="F10583" s="23"/>
      <c r="G10583" s="23"/>
    </row>
    <row r="10584" spans="6:7">
      <c r="F10584" s="23"/>
      <c r="G10584" s="23"/>
    </row>
    <row r="10585" spans="6:7">
      <c r="F10585" s="23"/>
      <c r="G10585" s="23"/>
    </row>
    <row r="10586" spans="6:7">
      <c r="F10586" s="23"/>
      <c r="G10586" s="23"/>
    </row>
    <row r="10587" spans="6:7">
      <c r="F10587" s="23"/>
      <c r="G10587" s="23"/>
    </row>
    <row r="10588" spans="6:7">
      <c r="F10588" s="23"/>
      <c r="G10588" s="23"/>
    </row>
    <row r="10589" spans="6:7">
      <c r="F10589" s="23"/>
      <c r="G10589" s="23"/>
    </row>
    <row r="10590" spans="6:7">
      <c r="F10590" s="23"/>
      <c r="G10590" s="23"/>
    </row>
    <row r="10591" spans="6:7">
      <c r="F10591" s="23"/>
      <c r="G10591" s="23"/>
    </row>
    <row r="10592" spans="6:7">
      <c r="F10592" s="23"/>
      <c r="G10592" s="23"/>
    </row>
    <row r="10593" spans="6:7">
      <c r="F10593" s="23"/>
      <c r="G10593" s="23"/>
    </row>
    <row r="10594" spans="6:7">
      <c r="F10594" s="23"/>
      <c r="G10594" s="23"/>
    </row>
    <row r="10595" spans="6:7">
      <c r="F10595" s="23"/>
      <c r="G10595" s="23"/>
    </row>
    <row r="10596" spans="6:7">
      <c r="F10596" s="23"/>
      <c r="G10596" s="23"/>
    </row>
    <row r="10597" spans="6:7">
      <c r="F10597" s="23"/>
      <c r="G10597" s="23"/>
    </row>
    <row r="10598" spans="6:7">
      <c r="F10598" s="23"/>
      <c r="G10598" s="23"/>
    </row>
    <row r="10599" spans="6:7">
      <c r="F10599" s="23"/>
      <c r="G10599" s="23"/>
    </row>
    <row r="10600" spans="6:7">
      <c r="F10600" s="23"/>
      <c r="G10600" s="23"/>
    </row>
    <row r="10601" spans="6:7">
      <c r="F10601" s="23"/>
      <c r="G10601" s="23"/>
    </row>
    <row r="10602" spans="6:7">
      <c r="F10602" s="23"/>
      <c r="G10602" s="23"/>
    </row>
    <row r="10603" spans="6:7">
      <c r="F10603" s="23"/>
      <c r="G10603" s="23"/>
    </row>
    <row r="10604" spans="6:7">
      <c r="F10604" s="23"/>
      <c r="G10604" s="23"/>
    </row>
    <row r="10605" spans="6:7">
      <c r="F10605" s="23"/>
      <c r="G10605" s="23"/>
    </row>
    <row r="10606" spans="6:7">
      <c r="F10606" s="23"/>
      <c r="G10606" s="23"/>
    </row>
    <row r="10607" spans="6:7">
      <c r="F10607" s="23"/>
      <c r="G10607" s="23"/>
    </row>
    <row r="10608" spans="6:7">
      <c r="F10608" s="23"/>
      <c r="G10608" s="23"/>
    </row>
    <row r="10609" spans="6:7">
      <c r="F10609" s="23"/>
      <c r="G10609" s="23"/>
    </row>
    <row r="10610" spans="6:7">
      <c r="F10610" s="23"/>
      <c r="G10610" s="23"/>
    </row>
    <row r="10611" spans="6:7">
      <c r="F10611" s="23"/>
      <c r="G10611" s="23"/>
    </row>
    <row r="10612" spans="6:7">
      <c r="F10612" s="23"/>
      <c r="G10612" s="23"/>
    </row>
    <row r="10613" spans="6:7">
      <c r="F10613" s="23"/>
      <c r="G10613" s="23"/>
    </row>
    <row r="10614" spans="6:7">
      <c r="F10614" s="23"/>
      <c r="G10614" s="23"/>
    </row>
    <row r="10615" spans="6:7">
      <c r="F10615" s="23"/>
      <c r="G10615" s="23"/>
    </row>
    <row r="10616" spans="6:7">
      <c r="F10616" s="23"/>
      <c r="G10616" s="23"/>
    </row>
    <row r="10617" spans="6:7">
      <c r="F10617" s="23"/>
      <c r="G10617" s="23"/>
    </row>
    <row r="10618" spans="6:7">
      <c r="F10618" s="23"/>
      <c r="G10618" s="23"/>
    </row>
    <row r="10619" spans="6:7">
      <c r="F10619" s="23"/>
      <c r="G10619" s="23"/>
    </row>
    <row r="10620" spans="6:7">
      <c r="F10620" s="23"/>
      <c r="G10620" s="23"/>
    </row>
    <row r="10621" spans="6:7">
      <c r="F10621" s="23"/>
      <c r="G10621" s="23"/>
    </row>
    <row r="10622" spans="6:7">
      <c r="F10622" s="23"/>
      <c r="G10622" s="23"/>
    </row>
    <row r="10623" spans="6:7">
      <c r="F10623" s="23"/>
      <c r="G10623" s="23"/>
    </row>
    <row r="10624" spans="6:7">
      <c r="F10624" s="23"/>
      <c r="G10624" s="23"/>
    </row>
    <row r="10625" spans="6:7">
      <c r="F10625" s="23"/>
      <c r="G10625" s="23"/>
    </row>
    <row r="10626" spans="6:7">
      <c r="F10626" s="23"/>
      <c r="G10626" s="23"/>
    </row>
    <row r="10627" spans="6:7">
      <c r="F10627" s="23"/>
      <c r="G10627" s="23"/>
    </row>
    <row r="10628" spans="6:7">
      <c r="F10628" s="23"/>
      <c r="G10628" s="23"/>
    </row>
    <row r="10629" spans="6:7">
      <c r="F10629" s="23"/>
      <c r="G10629" s="23"/>
    </row>
    <row r="10630" spans="6:7">
      <c r="F10630" s="23"/>
      <c r="G10630" s="23"/>
    </row>
    <row r="10631" spans="6:7">
      <c r="F10631" s="23"/>
      <c r="G10631" s="23"/>
    </row>
    <row r="10632" spans="6:7">
      <c r="F10632" s="23"/>
      <c r="G10632" s="23"/>
    </row>
    <row r="10633" spans="6:7">
      <c r="F10633" s="23"/>
      <c r="G10633" s="23"/>
    </row>
    <row r="10634" spans="6:7">
      <c r="F10634" s="23"/>
      <c r="G10634" s="23"/>
    </row>
    <row r="10635" spans="6:7">
      <c r="F10635" s="23"/>
      <c r="G10635" s="23"/>
    </row>
    <row r="10636" spans="6:7">
      <c r="F10636" s="23"/>
      <c r="G10636" s="23"/>
    </row>
    <row r="10637" spans="6:7">
      <c r="F10637" s="23"/>
      <c r="G10637" s="23"/>
    </row>
    <row r="10638" spans="6:7">
      <c r="F10638" s="23"/>
      <c r="G10638" s="23"/>
    </row>
    <row r="10639" spans="6:7">
      <c r="F10639" s="23"/>
      <c r="G10639" s="23"/>
    </row>
    <row r="10640" spans="6:7">
      <c r="F10640" s="23"/>
      <c r="G10640" s="23"/>
    </row>
    <row r="10641" spans="6:7">
      <c r="F10641" s="23"/>
      <c r="G10641" s="23"/>
    </row>
    <row r="10642" spans="6:7">
      <c r="F10642" s="23"/>
      <c r="G10642" s="23"/>
    </row>
    <row r="10643" spans="6:7">
      <c r="F10643" s="23"/>
      <c r="G10643" s="23"/>
    </row>
    <row r="10644" spans="6:7">
      <c r="F10644" s="23"/>
      <c r="G10644" s="23"/>
    </row>
    <row r="10645" spans="6:7">
      <c r="F10645" s="23"/>
      <c r="G10645" s="23"/>
    </row>
    <row r="10646" spans="6:7">
      <c r="F10646" s="23"/>
      <c r="G10646" s="23"/>
    </row>
    <row r="10647" spans="6:7">
      <c r="F10647" s="23"/>
      <c r="G10647" s="23"/>
    </row>
    <row r="10648" spans="6:7">
      <c r="F10648" s="23"/>
      <c r="G10648" s="23"/>
    </row>
    <row r="10649" spans="6:7">
      <c r="F10649" s="23"/>
      <c r="G10649" s="23"/>
    </row>
    <row r="10650" spans="6:7">
      <c r="F10650" s="23"/>
      <c r="G10650" s="23"/>
    </row>
    <row r="10651" spans="6:7">
      <c r="F10651" s="23"/>
      <c r="G10651" s="23"/>
    </row>
    <row r="10652" spans="6:7">
      <c r="F10652" s="23"/>
      <c r="G10652" s="23"/>
    </row>
    <row r="10653" spans="6:7">
      <c r="F10653" s="23"/>
      <c r="G10653" s="23"/>
    </row>
    <row r="10654" spans="6:7">
      <c r="F10654" s="23"/>
      <c r="G10654" s="23"/>
    </row>
    <row r="10655" spans="6:7">
      <c r="F10655" s="23"/>
      <c r="G10655" s="23"/>
    </row>
    <row r="10656" spans="6:7">
      <c r="F10656" s="23"/>
      <c r="G10656" s="23"/>
    </row>
    <row r="10657" spans="6:7">
      <c r="F10657" s="23"/>
      <c r="G10657" s="23"/>
    </row>
    <row r="10658" spans="6:7">
      <c r="F10658" s="23"/>
      <c r="G10658" s="23"/>
    </row>
    <row r="10659" spans="6:7">
      <c r="F10659" s="23"/>
      <c r="G10659" s="23"/>
    </row>
    <row r="10660" spans="6:7">
      <c r="F10660" s="23"/>
      <c r="G10660" s="23"/>
    </row>
    <row r="10661" spans="6:7">
      <c r="F10661" s="23"/>
      <c r="G10661" s="23"/>
    </row>
    <row r="10662" spans="6:7">
      <c r="F10662" s="23"/>
      <c r="G10662" s="23"/>
    </row>
    <row r="10663" spans="6:7">
      <c r="F10663" s="23"/>
      <c r="G10663" s="23"/>
    </row>
    <row r="10664" spans="6:7">
      <c r="F10664" s="23"/>
      <c r="G10664" s="23"/>
    </row>
    <row r="10665" spans="6:7">
      <c r="F10665" s="23"/>
      <c r="G10665" s="23"/>
    </row>
    <row r="10666" spans="6:7">
      <c r="F10666" s="23"/>
      <c r="G10666" s="23"/>
    </row>
    <row r="10667" spans="6:7">
      <c r="F10667" s="23"/>
      <c r="G10667" s="23"/>
    </row>
    <row r="10668" spans="6:7">
      <c r="F10668" s="23"/>
      <c r="G10668" s="23"/>
    </row>
    <row r="10669" spans="6:7">
      <c r="F10669" s="23"/>
      <c r="G10669" s="23"/>
    </row>
    <row r="10670" spans="6:7">
      <c r="F10670" s="23"/>
      <c r="G10670" s="23"/>
    </row>
    <row r="10671" spans="6:7">
      <c r="F10671" s="23"/>
      <c r="G10671" s="23"/>
    </row>
    <row r="10672" spans="6:7">
      <c r="F10672" s="23"/>
      <c r="G10672" s="23"/>
    </row>
    <row r="10673" spans="6:7">
      <c r="F10673" s="23"/>
      <c r="G10673" s="23"/>
    </row>
    <row r="10674" spans="6:7">
      <c r="F10674" s="23"/>
      <c r="G10674" s="23"/>
    </row>
    <row r="10675" spans="6:7">
      <c r="F10675" s="23"/>
      <c r="G10675" s="23"/>
    </row>
    <row r="10676" spans="6:7">
      <c r="F10676" s="23"/>
      <c r="G10676" s="23"/>
    </row>
    <row r="10677" spans="6:7">
      <c r="F10677" s="23"/>
      <c r="G10677" s="23"/>
    </row>
    <row r="10678" spans="6:7">
      <c r="F10678" s="23"/>
      <c r="G10678" s="23"/>
    </row>
    <row r="10679" spans="6:7">
      <c r="F10679" s="23"/>
      <c r="G10679" s="23"/>
    </row>
    <row r="10680" spans="6:7">
      <c r="F10680" s="23"/>
      <c r="G10680" s="23"/>
    </row>
    <row r="10681" spans="6:7">
      <c r="F10681" s="23"/>
      <c r="G10681" s="23"/>
    </row>
    <row r="10682" spans="6:7">
      <c r="F10682" s="23"/>
      <c r="G10682" s="23"/>
    </row>
    <row r="10683" spans="6:7">
      <c r="F10683" s="23"/>
      <c r="G10683" s="23"/>
    </row>
    <row r="10684" spans="6:7">
      <c r="F10684" s="23"/>
      <c r="G10684" s="23"/>
    </row>
    <row r="10685" spans="6:7">
      <c r="F10685" s="23"/>
      <c r="G10685" s="23"/>
    </row>
    <row r="10686" spans="6:7">
      <c r="F10686" s="23"/>
      <c r="G10686" s="23"/>
    </row>
    <row r="10687" spans="6:7">
      <c r="F10687" s="23"/>
      <c r="G10687" s="23"/>
    </row>
    <row r="10688" spans="6:7">
      <c r="F10688" s="23"/>
      <c r="G10688" s="23"/>
    </row>
    <row r="10689" spans="6:7">
      <c r="F10689" s="23"/>
      <c r="G10689" s="23"/>
    </row>
    <row r="10690" spans="6:7">
      <c r="F10690" s="23"/>
      <c r="G10690" s="23"/>
    </row>
    <row r="10691" spans="6:7">
      <c r="F10691" s="23"/>
      <c r="G10691" s="23"/>
    </row>
    <row r="10692" spans="6:7">
      <c r="F10692" s="23"/>
      <c r="G10692" s="23"/>
    </row>
    <row r="10693" spans="6:7">
      <c r="F10693" s="23"/>
      <c r="G10693" s="23"/>
    </row>
    <row r="10694" spans="6:7">
      <c r="F10694" s="23"/>
      <c r="G10694" s="23"/>
    </row>
    <row r="10695" spans="6:7">
      <c r="F10695" s="23"/>
      <c r="G10695" s="23"/>
    </row>
    <row r="10696" spans="6:7">
      <c r="F10696" s="23"/>
      <c r="G10696" s="23"/>
    </row>
    <row r="10697" spans="6:7">
      <c r="F10697" s="23"/>
      <c r="G10697" s="23"/>
    </row>
    <row r="10698" spans="6:7">
      <c r="F10698" s="23"/>
      <c r="G10698" s="23"/>
    </row>
    <row r="10699" spans="6:7">
      <c r="F10699" s="23"/>
      <c r="G10699" s="23"/>
    </row>
    <row r="10700" spans="6:7">
      <c r="F10700" s="23"/>
      <c r="G10700" s="23"/>
    </row>
    <row r="10701" spans="6:7">
      <c r="F10701" s="23"/>
      <c r="G10701" s="23"/>
    </row>
    <row r="10702" spans="6:7">
      <c r="F10702" s="23"/>
      <c r="G10702" s="23"/>
    </row>
    <row r="10703" spans="6:7">
      <c r="F10703" s="23"/>
      <c r="G10703" s="23"/>
    </row>
    <row r="10704" spans="6:7">
      <c r="F10704" s="23"/>
      <c r="G10704" s="23"/>
    </row>
    <row r="10705" spans="6:7">
      <c r="F10705" s="23"/>
      <c r="G10705" s="23"/>
    </row>
    <row r="10706" spans="6:7">
      <c r="F10706" s="23"/>
      <c r="G10706" s="23"/>
    </row>
    <row r="10707" spans="6:7">
      <c r="F10707" s="23"/>
      <c r="G10707" s="23"/>
    </row>
    <row r="10708" spans="6:7">
      <c r="F10708" s="23"/>
      <c r="G10708" s="23"/>
    </row>
    <row r="10709" spans="6:7">
      <c r="F10709" s="23"/>
      <c r="G10709" s="23"/>
    </row>
    <row r="10710" spans="6:7">
      <c r="F10710" s="23"/>
      <c r="G10710" s="23"/>
    </row>
    <row r="10711" spans="6:7">
      <c r="F10711" s="23"/>
      <c r="G10711" s="23"/>
    </row>
    <row r="10712" spans="6:7">
      <c r="F10712" s="23"/>
      <c r="G10712" s="23"/>
    </row>
    <row r="10713" spans="6:7">
      <c r="F10713" s="23"/>
      <c r="G10713" s="23"/>
    </row>
    <row r="10714" spans="6:7">
      <c r="F10714" s="23"/>
      <c r="G10714" s="23"/>
    </row>
    <row r="10715" spans="6:7">
      <c r="F10715" s="23"/>
      <c r="G10715" s="23"/>
    </row>
    <row r="10716" spans="6:7">
      <c r="F10716" s="23"/>
      <c r="G10716" s="23"/>
    </row>
    <row r="10717" spans="6:7">
      <c r="F10717" s="23"/>
      <c r="G10717" s="23"/>
    </row>
    <row r="10718" spans="6:7">
      <c r="F10718" s="23"/>
      <c r="G10718" s="23"/>
    </row>
    <row r="10719" spans="6:7">
      <c r="F10719" s="23"/>
      <c r="G10719" s="23"/>
    </row>
    <row r="10720" spans="6:7">
      <c r="F10720" s="23"/>
      <c r="G10720" s="23"/>
    </row>
    <row r="10721" spans="6:7">
      <c r="F10721" s="23"/>
      <c r="G10721" s="23"/>
    </row>
    <row r="10722" spans="6:7">
      <c r="F10722" s="23"/>
      <c r="G10722" s="23"/>
    </row>
    <row r="10723" spans="6:7">
      <c r="F10723" s="23"/>
      <c r="G10723" s="23"/>
    </row>
    <row r="10724" spans="6:7">
      <c r="F10724" s="23"/>
      <c r="G10724" s="23"/>
    </row>
    <row r="10725" spans="6:7">
      <c r="F10725" s="23"/>
      <c r="G10725" s="23"/>
    </row>
    <row r="10726" spans="6:7">
      <c r="F10726" s="23"/>
      <c r="G10726" s="23"/>
    </row>
    <row r="10727" spans="6:7">
      <c r="F10727" s="23"/>
      <c r="G10727" s="23"/>
    </row>
    <row r="10728" spans="6:7">
      <c r="F10728" s="23"/>
      <c r="G10728" s="23"/>
    </row>
    <row r="10729" spans="6:7">
      <c r="F10729" s="23"/>
      <c r="G10729" s="23"/>
    </row>
    <row r="10730" spans="6:7">
      <c r="F10730" s="23"/>
      <c r="G10730" s="23"/>
    </row>
    <row r="10731" spans="6:7">
      <c r="F10731" s="23"/>
      <c r="G10731" s="23"/>
    </row>
    <row r="10732" spans="6:7">
      <c r="F10732" s="23"/>
      <c r="G10732" s="23"/>
    </row>
    <row r="10733" spans="6:7">
      <c r="F10733" s="23"/>
      <c r="G10733" s="23"/>
    </row>
    <row r="10734" spans="6:7">
      <c r="F10734" s="23"/>
      <c r="G10734" s="23"/>
    </row>
    <row r="10735" spans="6:7">
      <c r="F10735" s="23"/>
      <c r="G10735" s="23"/>
    </row>
    <row r="10736" spans="6:7">
      <c r="F10736" s="23"/>
      <c r="G10736" s="23"/>
    </row>
    <row r="10737" spans="6:7">
      <c r="F10737" s="23"/>
      <c r="G10737" s="23"/>
    </row>
    <row r="10738" spans="6:7">
      <c r="F10738" s="23"/>
      <c r="G10738" s="23"/>
    </row>
    <row r="10739" spans="6:7">
      <c r="F10739" s="23"/>
      <c r="G10739" s="23"/>
    </row>
    <row r="10740" spans="6:7">
      <c r="F10740" s="23"/>
      <c r="G10740" s="23"/>
    </row>
    <row r="10741" spans="6:7">
      <c r="F10741" s="23"/>
      <c r="G10741" s="23"/>
    </row>
    <row r="10742" spans="6:7">
      <c r="F10742" s="23"/>
      <c r="G10742" s="23"/>
    </row>
    <row r="10743" spans="6:7">
      <c r="F10743" s="23"/>
      <c r="G10743" s="23"/>
    </row>
    <row r="10744" spans="6:7">
      <c r="F10744" s="23"/>
      <c r="G10744" s="23"/>
    </row>
    <row r="10745" spans="6:7">
      <c r="F10745" s="23"/>
      <c r="G10745" s="23"/>
    </row>
    <row r="10746" spans="6:7">
      <c r="F10746" s="23"/>
      <c r="G10746" s="23"/>
    </row>
    <row r="10747" spans="6:7">
      <c r="F10747" s="23"/>
      <c r="G10747" s="23"/>
    </row>
    <row r="10748" spans="6:7">
      <c r="F10748" s="23"/>
      <c r="G10748" s="23"/>
    </row>
    <row r="10749" spans="6:7">
      <c r="F10749" s="23"/>
      <c r="G10749" s="23"/>
    </row>
    <row r="10750" spans="6:7">
      <c r="F10750" s="23"/>
      <c r="G10750" s="23"/>
    </row>
    <row r="10751" spans="6:7">
      <c r="F10751" s="23"/>
      <c r="G10751" s="23"/>
    </row>
    <row r="10752" spans="6:7">
      <c r="F10752" s="23"/>
      <c r="G10752" s="23"/>
    </row>
    <row r="10753" spans="6:7">
      <c r="F10753" s="23"/>
      <c r="G10753" s="23"/>
    </row>
    <row r="10754" spans="6:7">
      <c r="F10754" s="23"/>
      <c r="G10754" s="23"/>
    </row>
    <row r="10755" spans="6:7">
      <c r="F10755" s="23"/>
      <c r="G10755" s="23"/>
    </row>
    <row r="10756" spans="6:7">
      <c r="F10756" s="23"/>
      <c r="G10756" s="23"/>
    </row>
    <row r="10757" spans="6:7">
      <c r="F10757" s="23"/>
      <c r="G10757" s="23"/>
    </row>
    <row r="10758" spans="6:7">
      <c r="F10758" s="23"/>
      <c r="G10758" s="23"/>
    </row>
    <row r="10759" spans="6:7">
      <c r="F10759" s="23"/>
      <c r="G10759" s="23"/>
    </row>
    <row r="10760" spans="6:7">
      <c r="F10760" s="23"/>
      <c r="G10760" s="23"/>
    </row>
    <row r="10761" spans="6:7">
      <c r="F10761" s="23"/>
      <c r="G10761" s="23"/>
    </row>
    <row r="10762" spans="6:7">
      <c r="F10762" s="23"/>
      <c r="G10762" s="23"/>
    </row>
    <row r="10763" spans="6:7">
      <c r="F10763" s="23"/>
      <c r="G10763" s="23"/>
    </row>
    <row r="10764" spans="6:7">
      <c r="F10764" s="23"/>
      <c r="G10764" s="23"/>
    </row>
    <row r="10765" spans="6:7">
      <c r="F10765" s="23"/>
      <c r="G10765" s="23"/>
    </row>
    <row r="10766" spans="6:7">
      <c r="F10766" s="23"/>
      <c r="G10766" s="23"/>
    </row>
    <row r="10767" spans="6:7">
      <c r="F10767" s="23"/>
      <c r="G10767" s="23"/>
    </row>
    <row r="10768" spans="6:7">
      <c r="F10768" s="23"/>
      <c r="G10768" s="23"/>
    </row>
    <row r="10769" spans="6:7">
      <c r="F10769" s="23"/>
      <c r="G10769" s="23"/>
    </row>
    <row r="10770" spans="6:7">
      <c r="F10770" s="23"/>
      <c r="G10770" s="23"/>
    </row>
    <row r="10771" spans="6:7">
      <c r="F10771" s="23"/>
      <c r="G10771" s="23"/>
    </row>
    <row r="10772" spans="6:7">
      <c r="F10772" s="23"/>
      <c r="G10772" s="23"/>
    </row>
    <row r="10773" spans="6:7">
      <c r="F10773" s="23"/>
      <c r="G10773" s="23"/>
    </row>
    <row r="10774" spans="6:7">
      <c r="F10774" s="23"/>
      <c r="G10774" s="23"/>
    </row>
    <row r="10775" spans="6:7">
      <c r="F10775" s="23"/>
      <c r="G10775" s="23"/>
    </row>
    <row r="10776" spans="6:7">
      <c r="F10776" s="23"/>
      <c r="G10776" s="23"/>
    </row>
    <row r="10777" spans="6:7">
      <c r="F10777" s="23"/>
      <c r="G10777" s="23"/>
    </row>
    <row r="10778" spans="6:7">
      <c r="F10778" s="23"/>
      <c r="G10778" s="23"/>
    </row>
    <row r="10779" spans="6:7">
      <c r="F10779" s="23"/>
      <c r="G10779" s="23"/>
    </row>
    <row r="10780" spans="6:7">
      <c r="F10780" s="23"/>
      <c r="G10780" s="23"/>
    </row>
    <row r="10781" spans="6:7">
      <c r="F10781" s="23"/>
      <c r="G10781" s="23"/>
    </row>
    <row r="10782" spans="6:7">
      <c r="F10782" s="23"/>
      <c r="G10782" s="23"/>
    </row>
    <row r="10783" spans="6:7">
      <c r="F10783" s="23"/>
      <c r="G10783" s="23"/>
    </row>
    <row r="10784" spans="6:7">
      <c r="F10784" s="23"/>
      <c r="G10784" s="23"/>
    </row>
    <row r="10785" spans="6:7">
      <c r="F10785" s="23"/>
      <c r="G10785" s="23"/>
    </row>
    <row r="10786" spans="6:7">
      <c r="F10786" s="23"/>
      <c r="G10786" s="23"/>
    </row>
    <row r="10787" spans="6:7">
      <c r="F10787" s="23"/>
      <c r="G10787" s="23"/>
    </row>
    <row r="10788" spans="6:7">
      <c r="F10788" s="23"/>
      <c r="G10788" s="23"/>
    </row>
    <row r="10789" spans="6:7">
      <c r="F10789" s="23"/>
      <c r="G10789" s="23"/>
    </row>
    <row r="10790" spans="6:7">
      <c r="F10790" s="23"/>
      <c r="G10790" s="23"/>
    </row>
    <row r="10791" spans="6:7">
      <c r="F10791" s="23"/>
      <c r="G10791" s="23"/>
    </row>
    <row r="10792" spans="6:7">
      <c r="F10792" s="23"/>
      <c r="G10792" s="23"/>
    </row>
    <row r="10793" spans="6:7">
      <c r="F10793" s="23"/>
      <c r="G10793" s="23"/>
    </row>
    <row r="10794" spans="6:7">
      <c r="F10794" s="23"/>
      <c r="G10794" s="23"/>
    </row>
    <row r="10795" spans="6:7">
      <c r="F10795" s="23"/>
      <c r="G10795" s="23"/>
    </row>
    <row r="10796" spans="6:7">
      <c r="F10796" s="23"/>
      <c r="G10796" s="23"/>
    </row>
    <row r="10797" spans="6:7">
      <c r="F10797" s="23"/>
      <c r="G10797" s="23"/>
    </row>
    <row r="10798" spans="6:7">
      <c r="F10798" s="23"/>
      <c r="G10798" s="23"/>
    </row>
    <row r="10799" spans="6:7">
      <c r="F10799" s="23"/>
      <c r="G10799" s="23"/>
    </row>
    <row r="10800" spans="6:7">
      <c r="F10800" s="23"/>
      <c r="G10800" s="23"/>
    </row>
    <row r="10801" spans="6:7">
      <c r="F10801" s="23"/>
      <c r="G10801" s="23"/>
    </row>
    <row r="10802" spans="6:7">
      <c r="F10802" s="23"/>
      <c r="G10802" s="23"/>
    </row>
    <row r="10803" spans="6:7">
      <c r="F10803" s="23"/>
      <c r="G10803" s="23"/>
    </row>
    <row r="10804" spans="6:7">
      <c r="F10804" s="23"/>
      <c r="G10804" s="23"/>
    </row>
    <row r="10805" spans="6:7">
      <c r="F10805" s="23"/>
      <c r="G10805" s="23"/>
    </row>
    <row r="10806" spans="6:7">
      <c r="F10806" s="23"/>
      <c r="G10806" s="23"/>
    </row>
    <row r="10807" spans="6:7">
      <c r="F10807" s="23"/>
      <c r="G10807" s="23"/>
    </row>
    <row r="10808" spans="6:7">
      <c r="F10808" s="23"/>
      <c r="G10808" s="23"/>
    </row>
    <row r="10809" spans="6:7">
      <c r="F10809" s="23"/>
      <c r="G10809" s="23"/>
    </row>
    <row r="10810" spans="6:7">
      <c r="F10810" s="23"/>
      <c r="G10810" s="23"/>
    </row>
    <row r="10811" spans="6:7">
      <c r="F10811" s="23"/>
      <c r="G10811" s="23"/>
    </row>
    <row r="10812" spans="6:7">
      <c r="F10812" s="23"/>
      <c r="G10812" s="23"/>
    </row>
    <row r="10813" spans="6:7">
      <c r="F10813" s="23"/>
      <c r="G10813" s="23"/>
    </row>
    <row r="10814" spans="6:7">
      <c r="F10814" s="23"/>
      <c r="G10814" s="23"/>
    </row>
    <row r="10815" spans="6:7">
      <c r="F10815" s="23"/>
      <c r="G10815" s="23"/>
    </row>
    <row r="10816" spans="6:7">
      <c r="F10816" s="23"/>
      <c r="G10816" s="23"/>
    </row>
    <row r="10817" spans="6:7">
      <c r="F10817" s="23"/>
      <c r="G10817" s="23"/>
    </row>
    <row r="10818" spans="6:7">
      <c r="F10818" s="23"/>
      <c r="G10818" s="23"/>
    </row>
    <row r="10819" spans="6:7">
      <c r="F10819" s="23"/>
      <c r="G10819" s="23"/>
    </row>
    <row r="10820" spans="6:7">
      <c r="F10820" s="23"/>
      <c r="G10820" s="23"/>
    </row>
    <row r="10821" spans="6:7">
      <c r="F10821" s="23"/>
      <c r="G10821" s="23"/>
    </row>
    <row r="10822" spans="6:7">
      <c r="F10822" s="23"/>
      <c r="G10822" s="23"/>
    </row>
    <row r="10823" spans="6:7">
      <c r="F10823" s="23"/>
      <c r="G10823" s="23"/>
    </row>
    <row r="10824" spans="6:7">
      <c r="F10824" s="23"/>
      <c r="G10824" s="23"/>
    </row>
    <row r="10825" spans="6:7">
      <c r="F10825" s="23"/>
      <c r="G10825" s="23"/>
    </row>
    <row r="10826" spans="6:7">
      <c r="F10826" s="23"/>
      <c r="G10826" s="23"/>
    </row>
    <row r="10827" spans="6:7">
      <c r="F10827" s="23"/>
      <c r="G10827" s="23"/>
    </row>
    <row r="10828" spans="6:7">
      <c r="F10828" s="23"/>
      <c r="G10828" s="23"/>
    </row>
    <row r="10829" spans="6:7">
      <c r="F10829" s="23"/>
      <c r="G10829" s="23"/>
    </row>
    <row r="10830" spans="6:7">
      <c r="F10830" s="23"/>
      <c r="G10830" s="23"/>
    </row>
    <row r="10831" spans="6:7">
      <c r="F10831" s="23"/>
      <c r="G10831" s="23"/>
    </row>
    <row r="10832" spans="6:7">
      <c r="F10832" s="23"/>
      <c r="G10832" s="23"/>
    </row>
    <row r="10833" spans="6:7">
      <c r="F10833" s="23"/>
      <c r="G10833" s="23"/>
    </row>
    <row r="10834" spans="6:7">
      <c r="F10834" s="23"/>
      <c r="G10834" s="23"/>
    </row>
    <row r="10835" spans="6:7">
      <c r="F10835" s="23"/>
      <c r="G10835" s="23"/>
    </row>
    <row r="10836" spans="6:7">
      <c r="F10836" s="23"/>
      <c r="G10836" s="23"/>
    </row>
    <row r="10837" spans="6:7">
      <c r="F10837" s="23"/>
      <c r="G10837" s="23"/>
    </row>
    <row r="10838" spans="6:7">
      <c r="F10838" s="23"/>
      <c r="G10838" s="23"/>
    </row>
    <row r="10839" spans="6:7">
      <c r="F10839" s="23"/>
      <c r="G10839" s="23"/>
    </row>
    <row r="10840" spans="6:7">
      <c r="F10840" s="23"/>
      <c r="G10840" s="23"/>
    </row>
    <row r="10841" spans="6:7">
      <c r="F10841" s="23"/>
      <c r="G10841" s="23"/>
    </row>
    <row r="10842" spans="6:7">
      <c r="F10842" s="23"/>
      <c r="G10842" s="23"/>
    </row>
    <row r="10843" spans="6:7">
      <c r="F10843" s="23"/>
      <c r="G10843" s="23"/>
    </row>
    <row r="10844" spans="6:7">
      <c r="F10844" s="23"/>
      <c r="G10844" s="23"/>
    </row>
    <row r="10845" spans="6:7">
      <c r="F10845" s="23"/>
      <c r="G10845" s="23"/>
    </row>
    <row r="10846" spans="6:7">
      <c r="F10846" s="23"/>
      <c r="G10846" s="23"/>
    </row>
    <row r="10847" spans="6:7">
      <c r="F10847" s="23"/>
      <c r="G10847" s="23"/>
    </row>
    <row r="10848" spans="6:7">
      <c r="F10848" s="23"/>
      <c r="G10848" s="23"/>
    </row>
    <row r="10849" spans="6:7">
      <c r="F10849" s="23"/>
      <c r="G10849" s="23"/>
    </row>
    <row r="10850" spans="6:7">
      <c r="F10850" s="23"/>
      <c r="G10850" s="23"/>
    </row>
    <row r="10851" spans="6:7">
      <c r="F10851" s="23"/>
      <c r="G10851" s="23"/>
    </row>
    <row r="10852" spans="6:7">
      <c r="F10852" s="23"/>
      <c r="G10852" s="23"/>
    </row>
    <row r="10853" spans="6:7">
      <c r="F10853" s="23"/>
      <c r="G10853" s="23"/>
    </row>
    <row r="10854" spans="6:7">
      <c r="F10854" s="23"/>
      <c r="G10854" s="23"/>
    </row>
    <row r="10855" spans="6:7">
      <c r="F10855" s="23"/>
      <c r="G10855" s="23"/>
    </row>
    <row r="10856" spans="6:7">
      <c r="F10856" s="23"/>
      <c r="G10856" s="23"/>
    </row>
    <row r="10857" spans="6:7">
      <c r="F10857" s="23"/>
      <c r="G10857" s="23"/>
    </row>
    <row r="10858" spans="6:7">
      <c r="F10858" s="23"/>
      <c r="G10858" s="23"/>
    </row>
    <row r="10859" spans="6:7">
      <c r="F10859" s="23"/>
      <c r="G10859" s="23"/>
    </row>
    <row r="10860" spans="6:7">
      <c r="F10860" s="23"/>
      <c r="G10860" s="23"/>
    </row>
    <row r="10861" spans="6:7">
      <c r="F10861" s="23"/>
      <c r="G10861" s="23"/>
    </row>
    <row r="10862" spans="6:7">
      <c r="F10862" s="23"/>
      <c r="G10862" s="23"/>
    </row>
    <row r="10863" spans="6:7">
      <c r="F10863" s="23"/>
      <c r="G10863" s="23"/>
    </row>
    <row r="10864" spans="6:7">
      <c r="F10864" s="23"/>
      <c r="G10864" s="23"/>
    </row>
    <row r="10865" spans="6:7">
      <c r="F10865" s="23"/>
      <c r="G10865" s="23"/>
    </row>
    <row r="10866" spans="6:7">
      <c r="F10866" s="23"/>
      <c r="G10866" s="23"/>
    </row>
    <row r="10867" spans="6:7">
      <c r="F10867" s="23"/>
      <c r="G10867" s="23"/>
    </row>
    <row r="10868" spans="6:7">
      <c r="F10868" s="23"/>
      <c r="G10868" s="23"/>
    </row>
    <row r="10869" spans="6:7">
      <c r="F10869" s="23"/>
      <c r="G10869" s="23"/>
    </row>
    <row r="10870" spans="6:7">
      <c r="F10870" s="23"/>
      <c r="G10870" s="23"/>
    </row>
    <row r="10871" spans="6:7">
      <c r="F10871" s="23"/>
      <c r="G10871" s="23"/>
    </row>
    <row r="10872" spans="6:7">
      <c r="F10872" s="23"/>
      <c r="G10872" s="23"/>
    </row>
    <row r="10873" spans="6:7">
      <c r="F10873" s="23"/>
      <c r="G10873" s="23"/>
    </row>
    <row r="10874" spans="6:7">
      <c r="F10874" s="23"/>
      <c r="G10874" s="23"/>
    </row>
    <row r="10875" spans="6:7">
      <c r="F10875" s="23"/>
      <c r="G10875" s="23"/>
    </row>
    <row r="10876" spans="6:7">
      <c r="F10876" s="23"/>
      <c r="G10876" s="23"/>
    </row>
    <row r="10877" spans="6:7">
      <c r="F10877" s="23"/>
      <c r="G10877" s="23"/>
    </row>
    <row r="10878" spans="6:7">
      <c r="F10878" s="23"/>
      <c r="G10878" s="23"/>
    </row>
    <row r="10879" spans="6:7">
      <c r="F10879" s="23"/>
      <c r="G10879" s="23"/>
    </row>
    <row r="10880" spans="6:7">
      <c r="F10880" s="23"/>
      <c r="G10880" s="23"/>
    </row>
    <row r="10881" spans="6:7">
      <c r="F10881" s="23"/>
      <c r="G10881" s="23"/>
    </row>
    <row r="10882" spans="6:7">
      <c r="F10882" s="23"/>
      <c r="G10882" s="23"/>
    </row>
    <row r="10883" spans="6:7">
      <c r="F10883" s="23"/>
      <c r="G10883" s="23"/>
    </row>
    <row r="10884" spans="6:7">
      <c r="F10884" s="23"/>
      <c r="G10884" s="23"/>
    </row>
    <row r="10885" spans="6:7">
      <c r="F10885" s="23"/>
      <c r="G10885" s="23"/>
    </row>
    <row r="10886" spans="6:7">
      <c r="F10886" s="23"/>
      <c r="G10886" s="23"/>
    </row>
    <row r="10887" spans="6:7">
      <c r="F10887" s="23"/>
      <c r="G10887" s="23"/>
    </row>
    <row r="10888" spans="6:7">
      <c r="F10888" s="23"/>
      <c r="G10888" s="23"/>
    </row>
    <row r="10889" spans="6:7">
      <c r="F10889" s="23"/>
      <c r="G10889" s="23"/>
    </row>
    <row r="10890" spans="6:7">
      <c r="F10890" s="23"/>
      <c r="G10890" s="23"/>
    </row>
    <row r="10891" spans="6:7">
      <c r="F10891" s="23"/>
      <c r="G10891" s="23"/>
    </row>
    <row r="10892" spans="6:7">
      <c r="F10892" s="23"/>
      <c r="G10892" s="23"/>
    </row>
    <row r="10893" spans="6:7">
      <c r="F10893" s="23"/>
      <c r="G10893" s="23"/>
    </row>
    <row r="10894" spans="6:7">
      <c r="F10894" s="23"/>
      <c r="G10894" s="23"/>
    </row>
    <row r="10895" spans="6:7">
      <c r="F10895" s="23"/>
      <c r="G10895" s="23"/>
    </row>
    <row r="10896" spans="6:7">
      <c r="F10896" s="23"/>
      <c r="G10896" s="23"/>
    </row>
    <row r="10897" spans="6:7">
      <c r="F10897" s="23"/>
      <c r="G10897" s="23"/>
    </row>
    <row r="10898" spans="6:7">
      <c r="F10898" s="23"/>
      <c r="G10898" s="23"/>
    </row>
    <row r="10899" spans="6:7">
      <c r="F10899" s="23"/>
      <c r="G10899" s="23"/>
    </row>
    <row r="10900" spans="6:7">
      <c r="F10900" s="23"/>
      <c r="G10900" s="23"/>
    </row>
    <row r="10901" spans="6:7">
      <c r="F10901" s="23"/>
      <c r="G10901" s="23"/>
    </row>
    <row r="10902" spans="6:7">
      <c r="F10902" s="23"/>
      <c r="G10902" s="23"/>
    </row>
    <row r="10903" spans="6:7">
      <c r="F10903" s="23"/>
      <c r="G10903" s="23"/>
    </row>
    <row r="10904" spans="6:7">
      <c r="F10904" s="23"/>
      <c r="G10904" s="23"/>
    </row>
    <row r="10905" spans="6:7">
      <c r="F10905" s="23"/>
      <c r="G10905" s="23"/>
    </row>
    <row r="10906" spans="6:7">
      <c r="F10906" s="23"/>
      <c r="G10906" s="23"/>
    </row>
    <row r="10907" spans="6:7">
      <c r="F10907" s="23"/>
      <c r="G10907" s="23"/>
    </row>
    <row r="10908" spans="6:7">
      <c r="F10908" s="23"/>
      <c r="G10908" s="23"/>
    </row>
    <row r="10909" spans="6:7">
      <c r="F10909" s="23"/>
      <c r="G10909" s="23"/>
    </row>
    <row r="10910" spans="6:7">
      <c r="F10910" s="23"/>
      <c r="G10910" s="23"/>
    </row>
    <row r="10911" spans="6:7">
      <c r="F10911" s="23"/>
      <c r="G10911" s="23"/>
    </row>
    <row r="10912" spans="6:7">
      <c r="F10912" s="23"/>
      <c r="G10912" s="23"/>
    </row>
    <row r="10913" spans="6:7">
      <c r="F10913" s="23"/>
      <c r="G10913" s="23"/>
    </row>
    <row r="10914" spans="6:7">
      <c r="F10914" s="23"/>
      <c r="G10914" s="23"/>
    </row>
    <row r="10915" spans="6:7">
      <c r="F10915" s="23"/>
      <c r="G10915" s="23"/>
    </row>
    <row r="10916" spans="6:7">
      <c r="F10916" s="23"/>
      <c r="G10916" s="23"/>
    </row>
    <row r="10917" spans="6:7">
      <c r="F10917" s="23"/>
      <c r="G10917" s="23"/>
    </row>
    <row r="10918" spans="6:7">
      <c r="F10918" s="23"/>
      <c r="G10918" s="23"/>
    </row>
    <row r="10919" spans="6:7">
      <c r="F10919" s="23"/>
      <c r="G10919" s="23"/>
    </row>
    <row r="10920" spans="6:7">
      <c r="F10920" s="23"/>
      <c r="G10920" s="23"/>
    </row>
    <row r="10921" spans="6:7">
      <c r="F10921" s="23"/>
      <c r="G10921" s="23"/>
    </row>
    <row r="10922" spans="6:7">
      <c r="F10922" s="23"/>
      <c r="G10922" s="23"/>
    </row>
    <row r="10923" spans="6:7">
      <c r="F10923" s="23"/>
      <c r="G10923" s="23"/>
    </row>
    <row r="10924" spans="6:7">
      <c r="F10924" s="23"/>
      <c r="G10924" s="23"/>
    </row>
    <row r="10925" spans="6:7">
      <c r="F10925" s="23"/>
      <c r="G10925" s="23"/>
    </row>
    <row r="10926" spans="6:7">
      <c r="F10926" s="23"/>
      <c r="G10926" s="23"/>
    </row>
    <row r="10927" spans="6:7">
      <c r="F10927" s="23"/>
      <c r="G10927" s="23"/>
    </row>
    <row r="10928" spans="6:7">
      <c r="F10928" s="23"/>
      <c r="G10928" s="23"/>
    </row>
    <row r="10929" spans="6:7">
      <c r="F10929" s="23"/>
      <c r="G10929" s="23"/>
    </row>
    <row r="10930" spans="6:7">
      <c r="F10930" s="23"/>
      <c r="G10930" s="23"/>
    </row>
    <row r="10931" spans="6:7">
      <c r="F10931" s="23"/>
      <c r="G10931" s="23"/>
    </row>
    <row r="10932" spans="6:7">
      <c r="F10932" s="23"/>
      <c r="G10932" s="23"/>
    </row>
    <row r="10933" spans="6:7">
      <c r="F10933" s="23"/>
      <c r="G10933" s="23"/>
    </row>
    <row r="10934" spans="6:7">
      <c r="F10934" s="23"/>
      <c r="G10934" s="23"/>
    </row>
    <row r="10935" spans="6:7">
      <c r="F10935" s="23"/>
      <c r="G10935" s="23"/>
    </row>
    <row r="10936" spans="6:7">
      <c r="F10936" s="23"/>
      <c r="G10936" s="23"/>
    </row>
    <row r="10937" spans="6:7">
      <c r="F10937" s="23"/>
      <c r="G10937" s="23"/>
    </row>
    <row r="10938" spans="6:7">
      <c r="F10938" s="23"/>
      <c r="G10938" s="23"/>
    </row>
    <row r="10939" spans="6:7">
      <c r="F10939" s="23"/>
      <c r="G10939" s="23"/>
    </row>
    <row r="10940" spans="6:7">
      <c r="F10940" s="23"/>
      <c r="G10940" s="23"/>
    </row>
    <row r="10941" spans="6:7">
      <c r="F10941" s="23"/>
      <c r="G10941" s="23"/>
    </row>
    <row r="10942" spans="6:7">
      <c r="F10942" s="23"/>
      <c r="G10942" s="23"/>
    </row>
    <row r="10943" spans="6:7">
      <c r="F10943" s="23"/>
      <c r="G10943" s="23"/>
    </row>
    <row r="10944" spans="6:7">
      <c r="F10944" s="23"/>
      <c r="G10944" s="23"/>
    </row>
    <row r="10945" spans="6:7">
      <c r="F10945" s="23"/>
      <c r="G10945" s="23"/>
    </row>
    <row r="10946" spans="6:7">
      <c r="F10946" s="23"/>
      <c r="G10946" s="23"/>
    </row>
    <row r="10947" spans="6:7">
      <c r="F10947" s="23"/>
      <c r="G10947" s="23"/>
    </row>
    <row r="10948" spans="6:7">
      <c r="F10948" s="23"/>
      <c r="G10948" s="23"/>
    </row>
    <row r="10949" spans="6:7">
      <c r="F10949" s="23"/>
      <c r="G10949" s="23"/>
    </row>
    <row r="10950" spans="6:7">
      <c r="F10950" s="23"/>
      <c r="G10950" s="23"/>
    </row>
    <row r="10951" spans="6:7">
      <c r="F10951" s="23"/>
      <c r="G10951" s="23"/>
    </row>
    <row r="10952" spans="6:7">
      <c r="F10952" s="23"/>
      <c r="G10952" s="23"/>
    </row>
    <row r="10953" spans="6:7">
      <c r="F10953" s="23"/>
      <c r="G10953" s="23"/>
    </row>
    <row r="10954" spans="6:7">
      <c r="F10954" s="23"/>
      <c r="G10954" s="23"/>
    </row>
    <row r="10955" spans="6:7">
      <c r="F10955" s="23"/>
      <c r="G10955" s="23"/>
    </row>
    <row r="10956" spans="6:7">
      <c r="F10956" s="23"/>
      <c r="G10956" s="23"/>
    </row>
    <row r="10957" spans="6:7">
      <c r="F10957" s="23"/>
      <c r="G10957" s="23"/>
    </row>
    <row r="10958" spans="6:7">
      <c r="F10958" s="23"/>
      <c r="G10958" s="23"/>
    </row>
    <row r="10959" spans="6:7">
      <c r="F10959" s="23"/>
      <c r="G10959" s="23"/>
    </row>
    <row r="10960" spans="6:7">
      <c r="F10960" s="23"/>
      <c r="G10960" s="23"/>
    </row>
    <row r="10961" spans="6:7">
      <c r="F10961" s="23"/>
      <c r="G10961" s="23"/>
    </row>
    <row r="10962" spans="6:7">
      <c r="F10962" s="23"/>
      <c r="G10962" s="23"/>
    </row>
    <row r="10963" spans="6:7">
      <c r="F10963" s="23"/>
      <c r="G10963" s="23"/>
    </row>
    <row r="10964" spans="6:7">
      <c r="F10964" s="23"/>
      <c r="G10964" s="23"/>
    </row>
    <row r="10965" spans="6:7">
      <c r="F10965" s="23"/>
      <c r="G10965" s="23"/>
    </row>
    <row r="10966" spans="6:7">
      <c r="F10966" s="23"/>
      <c r="G10966" s="23"/>
    </row>
    <row r="10967" spans="6:7">
      <c r="F10967" s="23"/>
      <c r="G10967" s="23"/>
    </row>
    <row r="10968" spans="6:7">
      <c r="F10968" s="23"/>
      <c r="G10968" s="23"/>
    </row>
    <row r="10969" spans="6:7">
      <c r="F10969" s="23"/>
      <c r="G10969" s="23"/>
    </row>
    <row r="10970" spans="6:7">
      <c r="F10970" s="23"/>
      <c r="G10970" s="23"/>
    </row>
    <row r="10971" spans="6:7">
      <c r="F10971" s="23"/>
      <c r="G10971" s="23"/>
    </row>
    <row r="10972" spans="6:7">
      <c r="F10972" s="23"/>
      <c r="G10972" s="23"/>
    </row>
    <row r="10973" spans="6:7">
      <c r="F10973" s="23"/>
      <c r="G10973" s="23"/>
    </row>
    <row r="10974" spans="6:7">
      <c r="F10974" s="23"/>
      <c r="G10974" s="23"/>
    </row>
    <row r="10975" spans="6:7">
      <c r="F10975" s="23"/>
      <c r="G10975" s="23"/>
    </row>
    <row r="10976" spans="6:7">
      <c r="F10976" s="23"/>
      <c r="G10976" s="23"/>
    </row>
    <row r="10977" spans="6:7">
      <c r="F10977" s="23"/>
      <c r="G10977" s="23"/>
    </row>
    <row r="10978" spans="6:7">
      <c r="F10978" s="23"/>
      <c r="G10978" s="23"/>
    </row>
    <row r="10979" spans="6:7">
      <c r="F10979" s="23"/>
      <c r="G10979" s="23"/>
    </row>
    <row r="10980" spans="6:7">
      <c r="F10980" s="23"/>
      <c r="G10980" s="23"/>
    </row>
    <row r="10981" spans="6:7">
      <c r="F10981" s="23"/>
      <c r="G10981" s="23"/>
    </row>
    <row r="10982" spans="6:7">
      <c r="F10982" s="23"/>
      <c r="G10982" s="23"/>
    </row>
    <row r="10983" spans="6:7">
      <c r="F10983" s="23"/>
      <c r="G10983" s="23"/>
    </row>
    <row r="10984" spans="6:7">
      <c r="F10984" s="23"/>
      <c r="G10984" s="23"/>
    </row>
    <row r="10985" spans="6:7">
      <c r="F10985" s="23"/>
      <c r="G10985" s="23"/>
    </row>
    <row r="10986" spans="6:7">
      <c r="F10986" s="23"/>
      <c r="G10986" s="23"/>
    </row>
    <row r="10987" spans="6:7">
      <c r="F10987" s="23"/>
      <c r="G10987" s="23"/>
    </row>
    <row r="10988" spans="6:7">
      <c r="F10988" s="23"/>
      <c r="G10988" s="23"/>
    </row>
    <row r="10989" spans="6:7">
      <c r="F10989" s="23"/>
      <c r="G10989" s="23"/>
    </row>
    <row r="10990" spans="6:7">
      <c r="F10990" s="23"/>
      <c r="G10990" s="23"/>
    </row>
    <row r="10991" spans="6:7">
      <c r="F10991" s="23"/>
      <c r="G10991" s="23"/>
    </row>
    <row r="10992" spans="6:7">
      <c r="F10992" s="23"/>
      <c r="G10992" s="23"/>
    </row>
    <row r="10993" spans="6:7">
      <c r="F10993" s="23"/>
      <c r="G10993" s="23"/>
    </row>
    <row r="10994" spans="6:7">
      <c r="F10994" s="23"/>
      <c r="G10994" s="23"/>
    </row>
    <row r="10995" spans="6:7">
      <c r="F10995" s="23"/>
      <c r="G10995" s="23"/>
    </row>
    <row r="10996" spans="6:7">
      <c r="F10996" s="23"/>
      <c r="G10996" s="23"/>
    </row>
    <row r="10997" spans="6:7">
      <c r="F10997" s="23"/>
      <c r="G10997" s="23"/>
    </row>
    <row r="10998" spans="6:7">
      <c r="F10998" s="23"/>
      <c r="G10998" s="23"/>
    </row>
    <row r="10999" spans="6:7">
      <c r="F10999" s="23"/>
      <c r="G10999" s="23"/>
    </row>
    <row r="11000" spans="6:7">
      <c r="F11000" s="23"/>
      <c r="G11000" s="23"/>
    </row>
    <row r="11001" spans="6:7">
      <c r="F11001" s="23"/>
      <c r="G11001" s="23"/>
    </row>
    <row r="11002" spans="6:7">
      <c r="F11002" s="23"/>
      <c r="G11002" s="23"/>
    </row>
    <row r="11003" spans="6:7">
      <c r="F11003" s="23"/>
      <c r="G11003" s="23"/>
    </row>
    <row r="11004" spans="6:7">
      <c r="F11004" s="23"/>
      <c r="G11004" s="23"/>
    </row>
    <row r="11005" spans="6:7">
      <c r="F11005" s="23"/>
      <c r="G11005" s="23"/>
    </row>
    <row r="11006" spans="6:7">
      <c r="F11006" s="23"/>
      <c r="G11006" s="23"/>
    </row>
    <row r="11007" spans="6:7">
      <c r="F11007" s="23"/>
      <c r="G11007" s="23"/>
    </row>
    <row r="11008" spans="6:7">
      <c r="F11008" s="23"/>
      <c r="G11008" s="23"/>
    </row>
    <row r="11009" spans="6:7">
      <c r="F11009" s="23"/>
      <c r="G11009" s="23"/>
    </row>
    <row r="11010" spans="6:7">
      <c r="F11010" s="23"/>
      <c r="G11010" s="23"/>
    </row>
    <row r="11011" spans="6:7">
      <c r="F11011" s="23"/>
      <c r="G11011" s="23"/>
    </row>
    <row r="11012" spans="6:7">
      <c r="F11012" s="23"/>
      <c r="G11012" s="23"/>
    </row>
    <row r="11013" spans="6:7">
      <c r="F11013" s="23"/>
      <c r="G11013" s="23"/>
    </row>
    <row r="11014" spans="6:7">
      <c r="F11014" s="23"/>
      <c r="G11014" s="23"/>
    </row>
    <row r="11015" spans="6:7">
      <c r="F11015" s="23"/>
      <c r="G11015" s="23"/>
    </row>
    <row r="11016" spans="6:7">
      <c r="F11016" s="23"/>
      <c r="G11016" s="23"/>
    </row>
    <row r="11017" spans="6:7">
      <c r="F11017" s="23"/>
      <c r="G11017" s="23"/>
    </row>
    <row r="11018" spans="6:7">
      <c r="F11018" s="23"/>
      <c r="G11018" s="23"/>
    </row>
    <row r="11019" spans="6:7">
      <c r="F11019" s="23"/>
      <c r="G11019" s="23"/>
    </row>
    <row r="11020" spans="6:7">
      <c r="F11020" s="23"/>
      <c r="G11020" s="23"/>
    </row>
    <row r="11021" spans="6:7">
      <c r="F11021" s="23"/>
      <c r="G11021" s="23"/>
    </row>
    <row r="11022" spans="6:7">
      <c r="F11022" s="23"/>
      <c r="G11022" s="23"/>
    </row>
    <row r="11023" spans="6:7">
      <c r="F11023" s="23"/>
      <c r="G11023" s="23"/>
    </row>
    <row r="11024" spans="6:7">
      <c r="F11024" s="23"/>
      <c r="G11024" s="23"/>
    </row>
    <row r="11025" spans="6:7">
      <c r="F11025" s="23"/>
      <c r="G11025" s="23"/>
    </row>
    <row r="11026" spans="6:7">
      <c r="F11026" s="23"/>
      <c r="G11026" s="23"/>
    </row>
    <row r="11027" spans="6:7">
      <c r="F11027" s="23"/>
      <c r="G11027" s="23"/>
    </row>
    <row r="11028" spans="6:7">
      <c r="F11028" s="23"/>
      <c r="G11028" s="23"/>
    </row>
    <row r="11029" spans="6:7">
      <c r="F11029" s="23"/>
      <c r="G11029" s="23"/>
    </row>
    <row r="11030" spans="6:7">
      <c r="F11030" s="23"/>
      <c r="G11030" s="23"/>
    </row>
    <row r="11031" spans="6:7">
      <c r="F11031" s="23"/>
      <c r="G11031" s="23"/>
    </row>
    <row r="11032" spans="6:7">
      <c r="F11032" s="23"/>
      <c r="G11032" s="23"/>
    </row>
    <row r="11033" spans="6:7">
      <c r="F11033" s="23"/>
      <c r="G11033" s="23"/>
    </row>
    <row r="11034" spans="6:7">
      <c r="F11034" s="23"/>
      <c r="G11034" s="23"/>
    </row>
    <row r="11035" spans="6:7">
      <c r="F11035" s="23"/>
      <c r="G11035" s="23"/>
    </row>
    <row r="11036" spans="6:7">
      <c r="F11036" s="23"/>
      <c r="G11036" s="23"/>
    </row>
    <row r="11037" spans="6:7">
      <c r="F11037" s="23"/>
      <c r="G11037" s="23"/>
    </row>
    <row r="11038" spans="6:7">
      <c r="F11038" s="23"/>
      <c r="G11038" s="23"/>
    </row>
    <row r="11039" spans="6:7">
      <c r="F11039" s="23"/>
      <c r="G11039" s="23"/>
    </row>
    <row r="11040" spans="6:7">
      <c r="F11040" s="23"/>
      <c r="G11040" s="23"/>
    </row>
    <row r="11041" spans="6:7">
      <c r="F11041" s="23"/>
      <c r="G11041" s="23"/>
    </row>
    <row r="11042" spans="6:7">
      <c r="F11042" s="23"/>
      <c r="G11042" s="23"/>
    </row>
    <row r="11043" spans="6:7">
      <c r="F11043" s="23"/>
      <c r="G11043" s="23"/>
    </row>
    <row r="11044" spans="6:7">
      <c r="F11044" s="23"/>
      <c r="G11044" s="23"/>
    </row>
    <row r="11045" spans="6:7">
      <c r="F11045" s="23"/>
      <c r="G11045" s="23"/>
    </row>
    <row r="11046" spans="6:7">
      <c r="F11046" s="23"/>
      <c r="G11046" s="23"/>
    </row>
    <row r="11047" spans="6:7">
      <c r="F11047" s="23"/>
      <c r="G11047" s="23"/>
    </row>
    <row r="11048" spans="6:7">
      <c r="F11048" s="23"/>
      <c r="G11048" s="23"/>
    </row>
    <row r="11049" spans="6:7">
      <c r="F11049" s="23"/>
      <c r="G11049" s="23"/>
    </row>
    <row r="11050" spans="6:7">
      <c r="F11050" s="23"/>
      <c r="G11050" s="23"/>
    </row>
    <row r="11051" spans="6:7">
      <c r="F11051" s="23"/>
      <c r="G11051" s="23"/>
    </row>
    <row r="11052" spans="6:7">
      <c r="F11052" s="23"/>
      <c r="G11052" s="23"/>
    </row>
    <row r="11053" spans="6:7">
      <c r="F11053" s="23"/>
      <c r="G11053" s="23"/>
    </row>
    <row r="11054" spans="6:7">
      <c r="F11054" s="23"/>
      <c r="G11054" s="23"/>
    </row>
    <row r="11055" spans="6:7">
      <c r="F11055" s="23"/>
      <c r="G11055" s="23"/>
    </row>
    <row r="11056" spans="6:7">
      <c r="F11056" s="23"/>
      <c r="G11056" s="23"/>
    </row>
    <row r="11057" spans="6:7">
      <c r="F11057" s="23"/>
      <c r="G11057" s="23"/>
    </row>
    <row r="11058" spans="6:7">
      <c r="F11058" s="23"/>
      <c r="G11058" s="23"/>
    </row>
    <row r="11059" spans="6:7">
      <c r="F11059" s="23"/>
      <c r="G11059" s="23"/>
    </row>
    <row r="11060" spans="6:7">
      <c r="F11060" s="23"/>
      <c r="G11060" s="23"/>
    </row>
    <row r="11061" spans="6:7">
      <c r="F11061" s="23"/>
      <c r="G11061" s="23"/>
    </row>
    <row r="11062" spans="6:7">
      <c r="F11062" s="23"/>
      <c r="G11062" s="23"/>
    </row>
    <row r="11063" spans="6:7">
      <c r="F11063" s="23"/>
      <c r="G11063" s="23"/>
    </row>
    <row r="11064" spans="6:7">
      <c r="F11064" s="23"/>
      <c r="G11064" s="23"/>
    </row>
    <row r="11065" spans="6:7">
      <c r="F11065" s="23"/>
      <c r="G11065" s="23"/>
    </row>
    <row r="11066" spans="6:7">
      <c r="F11066" s="23"/>
      <c r="G11066" s="23"/>
    </row>
    <row r="11067" spans="6:7">
      <c r="F11067" s="23"/>
      <c r="G11067" s="23"/>
    </row>
    <row r="11068" spans="6:7">
      <c r="F11068" s="23"/>
      <c r="G11068" s="23"/>
    </row>
    <row r="11069" spans="6:7">
      <c r="F11069" s="23"/>
      <c r="G11069" s="23"/>
    </row>
    <row r="11070" spans="6:7">
      <c r="F11070" s="23"/>
      <c r="G11070" s="23"/>
    </row>
    <row r="11071" spans="6:7">
      <c r="F11071" s="23"/>
      <c r="G11071" s="23"/>
    </row>
    <row r="11072" spans="6:7">
      <c r="F11072" s="23"/>
      <c r="G11072" s="23"/>
    </row>
    <row r="11073" spans="6:7">
      <c r="F11073" s="23"/>
      <c r="G11073" s="23"/>
    </row>
    <row r="11074" spans="6:7">
      <c r="F11074" s="23"/>
      <c r="G11074" s="23"/>
    </row>
    <row r="11075" spans="6:7">
      <c r="F11075" s="23"/>
      <c r="G11075" s="23"/>
    </row>
    <row r="11076" spans="6:7">
      <c r="F11076" s="23"/>
      <c r="G11076" s="23"/>
    </row>
    <row r="11077" spans="6:7">
      <c r="F11077" s="23"/>
      <c r="G11077" s="23"/>
    </row>
    <row r="11078" spans="6:7">
      <c r="F11078" s="23"/>
      <c r="G11078" s="23"/>
    </row>
    <row r="11079" spans="6:7">
      <c r="F11079" s="23"/>
      <c r="G11079" s="23"/>
    </row>
    <row r="11080" spans="6:7">
      <c r="F11080" s="23"/>
      <c r="G11080" s="23"/>
    </row>
    <row r="11081" spans="6:7">
      <c r="F11081" s="23"/>
      <c r="G11081" s="23"/>
    </row>
    <row r="11082" spans="6:7">
      <c r="F11082" s="23"/>
      <c r="G11082" s="23"/>
    </row>
    <row r="11083" spans="6:7">
      <c r="F11083" s="23"/>
      <c r="G11083" s="23"/>
    </row>
    <row r="11084" spans="6:7">
      <c r="F11084" s="23"/>
      <c r="G11084" s="23"/>
    </row>
    <row r="11085" spans="6:7">
      <c r="F11085" s="23"/>
      <c r="G11085" s="23"/>
    </row>
    <row r="11086" spans="6:7">
      <c r="F11086" s="23"/>
      <c r="G11086" s="23"/>
    </row>
    <row r="11087" spans="6:7">
      <c r="F11087" s="23"/>
      <c r="G11087" s="23"/>
    </row>
    <row r="11088" spans="6:7">
      <c r="F11088" s="23"/>
      <c r="G11088" s="23"/>
    </row>
    <row r="11089" spans="6:7">
      <c r="F11089" s="23"/>
      <c r="G11089" s="23"/>
    </row>
    <row r="11090" spans="6:7">
      <c r="F11090" s="23"/>
      <c r="G11090" s="23"/>
    </row>
    <row r="11091" spans="6:7">
      <c r="F11091" s="23"/>
      <c r="G11091" s="23"/>
    </row>
    <row r="11092" spans="6:7">
      <c r="F11092" s="23"/>
      <c r="G11092" s="23"/>
    </row>
    <row r="11093" spans="6:7">
      <c r="F11093" s="23"/>
      <c r="G11093" s="23"/>
    </row>
    <row r="11094" spans="6:7">
      <c r="F11094" s="23"/>
      <c r="G11094" s="23"/>
    </row>
    <row r="11095" spans="6:7">
      <c r="F11095" s="23"/>
      <c r="G11095" s="23"/>
    </row>
    <row r="11096" spans="6:7">
      <c r="F11096" s="23"/>
      <c r="G11096" s="23"/>
    </row>
    <row r="11097" spans="6:7">
      <c r="F11097" s="23"/>
      <c r="G11097" s="23"/>
    </row>
    <row r="11098" spans="6:7">
      <c r="F11098" s="23"/>
      <c r="G11098" s="23"/>
    </row>
    <row r="11099" spans="6:7">
      <c r="F11099" s="23"/>
      <c r="G11099" s="23"/>
    </row>
    <row r="11100" spans="6:7">
      <c r="F11100" s="23"/>
      <c r="G11100" s="23"/>
    </row>
    <row r="11101" spans="6:7">
      <c r="F11101" s="23"/>
      <c r="G11101" s="23"/>
    </row>
    <row r="11102" spans="6:7">
      <c r="F11102" s="23"/>
      <c r="G11102" s="23"/>
    </row>
    <row r="11103" spans="6:7">
      <c r="F11103" s="23"/>
      <c r="G11103" s="23"/>
    </row>
    <row r="11104" spans="6:7">
      <c r="F11104" s="23"/>
      <c r="G11104" s="23"/>
    </row>
    <row r="11105" spans="6:7">
      <c r="F11105" s="23"/>
      <c r="G11105" s="23"/>
    </row>
    <row r="11106" spans="6:7">
      <c r="F11106" s="23"/>
      <c r="G11106" s="23"/>
    </row>
    <row r="11107" spans="6:7">
      <c r="F11107" s="23"/>
      <c r="G11107" s="23"/>
    </row>
    <row r="11108" spans="6:7">
      <c r="F11108" s="23"/>
      <c r="G11108" s="23"/>
    </row>
    <row r="11109" spans="6:7">
      <c r="F11109" s="23"/>
      <c r="G11109" s="23"/>
    </row>
    <row r="11110" spans="6:7">
      <c r="F11110" s="23"/>
      <c r="G11110" s="23"/>
    </row>
    <row r="11111" spans="6:7">
      <c r="F11111" s="23"/>
      <c r="G11111" s="23"/>
    </row>
    <row r="11112" spans="6:7">
      <c r="F11112" s="23"/>
      <c r="G11112" s="23"/>
    </row>
    <row r="11113" spans="6:7">
      <c r="F11113" s="23"/>
      <c r="G11113" s="23"/>
    </row>
    <row r="11114" spans="6:7">
      <c r="F11114" s="23"/>
      <c r="G11114" s="23"/>
    </row>
    <row r="11115" spans="6:7">
      <c r="F11115" s="23"/>
      <c r="G11115" s="23"/>
    </row>
    <row r="11116" spans="6:7">
      <c r="F11116" s="23"/>
      <c r="G11116" s="23"/>
    </row>
    <row r="11117" spans="6:7">
      <c r="F11117" s="23"/>
      <c r="G11117" s="23"/>
    </row>
    <row r="11118" spans="6:7">
      <c r="F11118" s="23"/>
      <c r="G11118" s="23"/>
    </row>
    <row r="11119" spans="6:7">
      <c r="F11119" s="23"/>
      <c r="G11119" s="23"/>
    </row>
    <row r="11120" spans="6:7">
      <c r="F11120" s="23"/>
      <c r="G11120" s="23"/>
    </row>
    <row r="11121" spans="6:7">
      <c r="F11121" s="23"/>
      <c r="G11121" s="23"/>
    </row>
    <row r="11122" spans="6:7">
      <c r="F11122" s="23"/>
      <c r="G11122" s="23"/>
    </row>
    <row r="11123" spans="6:7">
      <c r="F11123" s="23"/>
      <c r="G11123" s="23"/>
    </row>
    <row r="11124" spans="6:7">
      <c r="F11124" s="23"/>
      <c r="G11124" s="23"/>
    </row>
    <row r="11125" spans="6:7">
      <c r="F11125" s="23"/>
      <c r="G11125" s="23"/>
    </row>
    <row r="11126" spans="6:7">
      <c r="F11126" s="23"/>
      <c r="G11126" s="23"/>
    </row>
    <row r="11127" spans="6:7">
      <c r="F11127" s="23"/>
      <c r="G11127" s="23"/>
    </row>
    <row r="11128" spans="6:7">
      <c r="F11128" s="23"/>
      <c r="G11128" s="23"/>
    </row>
    <row r="11129" spans="6:7">
      <c r="F11129" s="23"/>
      <c r="G11129" s="23"/>
    </row>
    <row r="11130" spans="6:7">
      <c r="F11130" s="23"/>
      <c r="G11130" s="23"/>
    </row>
    <row r="11131" spans="6:7">
      <c r="F11131" s="23"/>
      <c r="G11131" s="23"/>
    </row>
    <row r="11132" spans="6:7">
      <c r="F11132" s="23"/>
      <c r="G11132" s="23"/>
    </row>
    <row r="11133" spans="6:7">
      <c r="F11133" s="23"/>
      <c r="G11133" s="23"/>
    </row>
    <row r="11134" spans="6:7">
      <c r="F11134" s="23"/>
      <c r="G11134" s="23"/>
    </row>
    <row r="11135" spans="6:7">
      <c r="F11135" s="23"/>
      <c r="G11135" s="23"/>
    </row>
    <row r="11136" spans="6:7">
      <c r="F11136" s="23"/>
      <c r="G11136" s="23"/>
    </row>
    <row r="11137" spans="6:7">
      <c r="F11137" s="23"/>
      <c r="G11137" s="23"/>
    </row>
    <row r="11138" spans="6:7">
      <c r="F11138" s="23"/>
      <c r="G11138" s="23"/>
    </row>
    <row r="11139" spans="6:7">
      <c r="F11139" s="23"/>
      <c r="G11139" s="23"/>
    </row>
    <row r="11140" spans="6:7">
      <c r="F11140" s="23"/>
      <c r="G11140" s="23"/>
    </row>
    <row r="11141" spans="6:7">
      <c r="F11141" s="23"/>
      <c r="G11141" s="23"/>
    </row>
    <row r="11142" spans="6:7">
      <c r="F11142" s="23"/>
      <c r="G11142" s="23"/>
    </row>
    <row r="11143" spans="6:7">
      <c r="F11143" s="23"/>
      <c r="G11143" s="23"/>
    </row>
    <row r="11144" spans="6:7">
      <c r="F11144" s="23"/>
      <c r="G11144" s="23"/>
    </row>
    <row r="11145" spans="6:7">
      <c r="F11145" s="23"/>
      <c r="G11145" s="23"/>
    </row>
    <row r="11146" spans="6:7">
      <c r="F11146" s="23"/>
      <c r="G11146" s="23"/>
    </row>
    <row r="11147" spans="6:7">
      <c r="F11147" s="23"/>
      <c r="G11147" s="23"/>
    </row>
    <row r="11148" spans="6:7">
      <c r="F11148" s="23"/>
      <c r="G11148" s="23"/>
    </row>
    <row r="11149" spans="6:7">
      <c r="F11149" s="23"/>
      <c r="G11149" s="23"/>
    </row>
    <row r="11150" spans="6:7">
      <c r="F11150" s="23"/>
      <c r="G11150" s="23"/>
    </row>
    <row r="11151" spans="6:7">
      <c r="F11151" s="23"/>
      <c r="G11151" s="23"/>
    </row>
    <row r="11152" spans="6:7">
      <c r="F11152" s="23"/>
      <c r="G11152" s="23"/>
    </row>
    <row r="11153" spans="6:7">
      <c r="F11153" s="23"/>
      <c r="G11153" s="23"/>
    </row>
    <row r="11154" spans="6:7">
      <c r="F11154" s="23"/>
      <c r="G11154" s="23"/>
    </row>
    <row r="11155" spans="6:7">
      <c r="F11155" s="23"/>
      <c r="G11155" s="23"/>
    </row>
    <row r="11156" spans="6:7">
      <c r="F11156" s="23"/>
      <c r="G11156" s="23"/>
    </row>
    <row r="11157" spans="6:7">
      <c r="F11157" s="23"/>
      <c r="G11157" s="23"/>
    </row>
    <row r="11158" spans="6:7">
      <c r="F11158" s="23"/>
      <c r="G11158" s="23"/>
    </row>
    <row r="11159" spans="6:7">
      <c r="F11159" s="23"/>
      <c r="G11159" s="23"/>
    </row>
    <row r="11160" spans="6:7">
      <c r="F11160" s="23"/>
      <c r="G11160" s="23"/>
    </row>
    <row r="11161" spans="6:7">
      <c r="F11161" s="23"/>
      <c r="G11161" s="23"/>
    </row>
    <row r="11162" spans="6:7">
      <c r="F11162" s="23"/>
      <c r="G11162" s="23"/>
    </row>
    <row r="11163" spans="6:7">
      <c r="F11163" s="23"/>
      <c r="G11163" s="23"/>
    </row>
    <row r="11164" spans="6:7">
      <c r="F11164" s="23"/>
      <c r="G11164" s="23"/>
    </row>
    <row r="11165" spans="6:7">
      <c r="F11165" s="23"/>
      <c r="G11165" s="23"/>
    </row>
    <row r="11166" spans="6:7">
      <c r="F11166" s="23"/>
      <c r="G11166" s="23"/>
    </row>
    <row r="11167" spans="6:7">
      <c r="F11167" s="23"/>
      <c r="G11167" s="23"/>
    </row>
    <row r="11168" spans="6:7">
      <c r="F11168" s="23"/>
      <c r="G11168" s="23"/>
    </row>
    <row r="11169" spans="6:7">
      <c r="F11169" s="23"/>
      <c r="G11169" s="23"/>
    </row>
    <row r="11170" spans="6:7">
      <c r="F11170" s="23"/>
      <c r="G11170" s="23"/>
    </row>
    <row r="11171" spans="6:7">
      <c r="F11171" s="23"/>
      <c r="G11171" s="23"/>
    </row>
    <row r="11172" spans="6:7">
      <c r="F11172" s="23"/>
      <c r="G11172" s="23"/>
    </row>
    <row r="11173" spans="6:7">
      <c r="F11173" s="23"/>
      <c r="G11173" s="23"/>
    </row>
    <row r="11174" spans="6:7">
      <c r="F11174" s="23"/>
      <c r="G11174" s="23"/>
    </row>
    <row r="11175" spans="6:7">
      <c r="F11175" s="23"/>
      <c r="G11175" s="23"/>
    </row>
    <row r="11176" spans="6:7">
      <c r="F11176" s="23"/>
      <c r="G11176" s="23"/>
    </row>
    <row r="11177" spans="6:7">
      <c r="F11177" s="23"/>
      <c r="G11177" s="23"/>
    </row>
    <row r="11178" spans="6:7">
      <c r="F11178" s="23"/>
      <c r="G11178" s="23"/>
    </row>
    <row r="11179" spans="6:7">
      <c r="F11179" s="23"/>
      <c r="G11179" s="23"/>
    </row>
    <row r="11180" spans="6:7">
      <c r="F11180" s="23"/>
      <c r="G11180" s="23"/>
    </row>
    <row r="11181" spans="6:7">
      <c r="F11181" s="23"/>
      <c r="G11181" s="23"/>
    </row>
    <row r="11182" spans="6:7">
      <c r="F11182" s="23"/>
      <c r="G11182" s="23"/>
    </row>
    <row r="11183" spans="6:7">
      <c r="F11183" s="23"/>
      <c r="G11183" s="23"/>
    </row>
    <row r="11184" spans="6:7">
      <c r="F11184" s="23"/>
      <c r="G11184" s="23"/>
    </row>
    <row r="11185" spans="6:7">
      <c r="F11185" s="23"/>
      <c r="G11185" s="23"/>
    </row>
    <row r="11186" spans="6:7">
      <c r="F11186" s="23"/>
      <c r="G11186" s="23"/>
    </row>
    <row r="11187" spans="6:7">
      <c r="F11187" s="23"/>
      <c r="G11187" s="23"/>
    </row>
    <row r="11188" spans="6:7">
      <c r="F11188" s="23"/>
      <c r="G11188" s="23"/>
    </row>
    <row r="11189" spans="6:7">
      <c r="F11189" s="23"/>
      <c r="G11189" s="23"/>
    </row>
    <row r="11190" spans="6:7">
      <c r="F11190" s="23"/>
      <c r="G11190" s="23"/>
    </row>
    <row r="11191" spans="6:7">
      <c r="F11191" s="23"/>
      <c r="G11191" s="23"/>
    </row>
    <row r="11192" spans="6:7">
      <c r="F11192" s="23"/>
      <c r="G11192" s="23"/>
    </row>
    <row r="11193" spans="6:7">
      <c r="F11193" s="23"/>
      <c r="G11193" s="23"/>
    </row>
    <row r="11194" spans="6:7">
      <c r="F11194" s="23"/>
      <c r="G11194" s="23"/>
    </row>
    <row r="11195" spans="6:7">
      <c r="F11195" s="23"/>
      <c r="G11195" s="23"/>
    </row>
    <row r="11196" spans="6:7">
      <c r="F11196" s="23"/>
      <c r="G11196" s="23"/>
    </row>
    <row r="11197" spans="6:7">
      <c r="F11197" s="23"/>
      <c r="G11197" s="23"/>
    </row>
    <row r="11198" spans="6:7">
      <c r="F11198" s="23"/>
      <c r="G11198" s="23"/>
    </row>
    <row r="11199" spans="6:7">
      <c r="F11199" s="23"/>
      <c r="G11199" s="23"/>
    </row>
    <row r="11200" spans="6:7">
      <c r="F11200" s="23"/>
      <c r="G11200" s="23"/>
    </row>
    <row r="11201" spans="6:7">
      <c r="F11201" s="23"/>
      <c r="G11201" s="23"/>
    </row>
    <row r="11202" spans="6:7">
      <c r="F11202" s="23"/>
      <c r="G11202" s="23"/>
    </row>
    <row r="11203" spans="6:7">
      <c r="F11203" s="23"/>
      <c r="G11203" s="23"/>
    </row>
    <row r="11204" spans="6:7">
      <c r="F11204" s="23"/>
      <c r="G11204" s="23"/>
    </row>
    <row r="11205" spans="6:7">
      <c r="F11205" s="23"/>
      <c r="G11205" s="23"/>
    </row>
    <row r="11206" spans="6:7">
      <c r="F11206" s="23"/>
      <c r="G11206" s="23"/>
    </row>
    <row r="11207" spans="6:7">
      <c r="F11207" s="23"/>
      <c r="G11207" s="23"/>
    </row>
    <row r="11208" spans="6:7">
      <c r="F11208" s="23"/>
      <c r="G11208" s="23"/>
    </row>
    <row r="11209" spans="6:7">
      <c r="F11209" s="23"/>
      <c r="G11209" s="23"/>
    </row>
    <row r="11210" spans="6:7">
      <c r="F11210" s="23"/>
      <c r="G11210" s="23"/>
    </row>
    <row r="11211" spans="6:7">
      <c r="F11211" s="23"/>
      <c r="G11211" s="23"/>
    </row>
    <row r="11212" spans="6:7">
      <c r="F11212" s="23"/>
      <c r="G11212" s="23"/>
    </row>
    <row r="11213" spans="6:7">
      <c r="F11213" s="23"/>
      <c r="G11213" s="23"/>
    </row>
    <row r="11214" spans="6:7">
      <c r="F11214" s="23"/>
      <c r="G11214" s="23"/>
    </row>
    <row r="11215" spans="6:7">
      <c r="F11215" s="23"/>
      <c r="G11215" s="23"/>
    </row>
    <row r="11216" spans="6:7">
      <c r="F11216" s="23"/>
      <c r="G11216" s="23"/>
    </row>
    <row r="11217" spans="6:7">
      <c r="F11217" s="23"/>
      <c r="G11217" s="23"/>
    </row>
    <row r="11218" spans="6:7">
      <c r="F11218" s="23"/>
      <c r="G11218" s="23"/>
    </row>
    <row r="11219" spans="6:7">
      <c r="F11219" s="23"/>
      <c r="G11219" s="23"/>
    </row>
    <row r="11220" spans="6:7">
      <c r="F11220" s="23"/>
      <c r="G11220" s="23"/>
    </row>
    <row r="11221" spans="6:7">
      <c r="F11221" s="23"/>
      <c r="G11221" s="23"/>
    </row>
    <row r="11222" spans="6:7">
      <c r="F11222" s="23"/>
      <c r="G11222" s="23"/>
    </row>
    <row r="11223" spans="6:7">
      <c r="F11223" s="23"/>
      <c r="G11223" s="23"/>
    </row>
    <row r="11224" spans="6:7">
      <c r="F11224" s="23"/>
      <c r="G11224" s="23"/>
    </row>
    <row r="11225" spans="6:7">
      <c r="F11225" s="23"/>
      <c r="G11225" s="23"/>
    </row>
    <row r="11226" spans="6:7">
      <c r="F11226" s="23"/>
      <c r="G11226" s="23"/>
    </row>
    <row r="11227" spans="6:7">
      <c r="F11227" s="23"/>
      <c r="G11227" s="23"/>
    </row>
    <row r="11228" spans="6:7">
      <c r="F11228" s="23"/>
      <c r="G11228" s="23"/>
    </row>
    <row r="11229" spans="6:7">
      <c r="F11229" s="23"/>
      <c r="G11229" s="23"/>
    </row>
    <row r="11230" spans="6:7">
      <c r="F11230" s="23"/>
      <c r="G11230" s="23"/>
    </row>
    <row r="11231" spans="6:7">
      <c r="F11231" s="23"/>
      <c r="G11231" s="23"/>
    </row>
    <row r="11232" spans="6:7">
      <c r="F11232" s="23"/>
      <c r="G11232" s="23"/>
    </row>
    <row r="11233" spans="6:7">
      <c r="F11233" s="23"/>
      <c r="G11233" s="23"/>
    </row>
    <row r="11234" spans="6:7">
      <c r="F11234" s="23"/>
      <c r="G11234" s="23"/>
    </row>
    <row r="11235" spans="6:7">
      <c r="F11235" s="23"/>
      <c r="G11235" s="23"/>
    </row>
    <row r="11236" spans="6:7">
      <c r="F11236" s="23"/>
      <c r="G11236" s="23"/>
    </row>
    <row r="11237" spans="6:7">
      <c r="F11237" s="23"/>
      <c r="G11237" s="23"/>
    </row>
    <row r="11238" spans="6:7">
      <c r="F11238" s="23"/>
      <c r="G11238" s="23"/>
    </row>
    <row r="11239" spans="6:7">
      <c r="F11239" s="23"/>
      <c r="G11239" s="23"/>
    </row>
    <row r="11240" spans="6:7">
      <c r="F11240" s="23"/>
      <c r="G11240" s="23"/>
    </row>
    <row r="11241" spans="6:7">
      <c r="F11241" s="23"/>
      <c r="G11241" s="23"/>
    </row>
    <row r="11242" spans="6:7">
      <c r="F11242" s="23"/>
      <c r="G11242" s="23"/>
    </row>
    <row r="11243" spans="6:7">
      <c r="F11243" s="23"/>
      <c r="G11243" s="23"/>
    </row>
    <row r="11244" spans="6:7">
      <c r="F11244" s="23"/>
      <c r="G11244" s="23"/>
    </row>
    <row r="11245" spans="6:7">
      <c r="F11245" s="23"/>
      <c r="G11245" s="23"/>
    </row>
    <row r="11246" spans="6:7">
      <c r="F11246" s="23"/>
      <c r="G11246" s="23"/>
    </row>
    <row r="11247" spans="6:7">
      <c r="F11247" s="23"/>
      <c r="G11247" s="23"/>
    </row>
    <row r="11248" spans="6:7">
      <c r="F11248" s="23"/>
      <c r="G11248" s="23"/>
    </row>
    <row r="11249" spans="6:7">
      <c r="F11249" s="23"/>
      <c r="G11249" s="23"/>
    </row>
    <row r="11250" spans="6:7">
      <c r="F11250" s="23"/>
      <c r="G11250" s="23"/>
    </row>
    <row r="11251" spans="6:7">
      <c r="F11251" s="23"/>
      <c r="G11251" s="23"/>
    </row>
    <row r="11252" spans="6:7">
      <c r="F11252" s="23"/>
      <c r="G11252" s="23"/>
    </row>
    <row r="11253" spans="6:7">
      <c r="F11253" s="23"/>
      <c r="G11253" s="23"/>
    </row>
    <row r="11254" spans="6:7">
      <c r="F11254" s="23"/>
      <c r="G11254" s="23"/>
    </row>
    <row r="11255" spans="6:7">
      <c r="F11255" s="23"/>
      <c r="G11255" s="23"/>
    </row>
    <row r="11256" spans="6:7">
      <c r="F11256" s="23"/>
      <c r="G11256" s="23"/>
    </row>
    <row r="11257" spans="6:7">
      <c r="F11257" s="23"/>
      <c r="G11257" s="23"/>
    </row>
    <row r="11258" spans="6:7">
      <c r="F11258" s="23"/>
      <c r="G11258" s="23"/>
    </row>
    <row r="11259" spans="6:7">
      <c r="F11259" s="23"/>
      <c r="G11259" s="23"/>
    </row>
    <row r="11260" spans="6:7">
      <c r="F11260" s="23"/>
      <c r="G11260" s="23"/>
    </row>
    <row r="11261" spans="6:7">
      <c r="F11261" s="23"/>
      <c r="G11261" s="23"/>
    </row>
    <row r="11262" spans="6:7">
      <c r="F11262" s="23"/>
      <c r="G11262" s="23"/>
    </row>
    <row r="11263" spans="6:7">
      <c r="F11263" s="23"/>
      <c r="G11263" s="23"/>
    </row>
    <row r="11264" spans="6:7">
      <c r="F11264" s="23"/>
      <c r="G11264" s="23"/>
    </row>
    <row r="11265" spans="6:7">
      <c r="F11265" s="23"/>
      <c r="G11265" s="23"/>
    </row>
    <row r="11266" spans="6:7">
      <c r="F11266" s="23"/>
      <c r="G11266" s="23"/>
    </row>
    <row r="11267" spans="6:7">
      <c r="F11267" s="23"/>
      <c r="G11267" s="23"/>
    </row>
    <row r="11268" spans="6:7">
      <c r="F11268" s="23"/>
      <c r="G11268" s="23"/>
    </row>
    <row r="11269" spans="6:7">
      <c r="F11269" s="23"/>
      <c r="G11269" s="23"/>
    </row>
    <row r="11270" spans="6:7">
      <c r="F11270" s="23"/>
      <c r="G11270" s="23"/>
    </row>
    <row r="11271" spans="6:7">
      <c r="F11271" s="23"/>
      <c r="G11271" s="23"/>
    </row>
    <row r="11272" spans="6:7">
      <c r="F11272" s="23"/>
      <c r="G11272" s="23"/>
    </row>
    <row r="11273" spans="6:7">
      <c r="F11273" s="23"/>
      <c r="G11273" s="23"/>
    </row>
    <row r="11274" spans="6:7">
      <c r="F11274" s="23"/>
      <c r="G11274" s="23"/>
    </row>
    <row r="11275" spans="6:7">
      <c r="F11275" s="23"/>
      <c r="G11275" s="23"/>
    </row>
    <row r="11276" spans="6:7">
      <c r="F11276" s="23"/>
      <c r="G11276" s="23"/>
    </row>
    <row r="11277" spans="6:7">
      <c r="F11277" s="23"/>
      <c r="G11277" s="23"/>
    </row>
    <row r="11278" spans="6:7">
      <c r="F11278" s="23"/>
      <c r="G11278" s="23"/>
    </row>
    <row r="11279" spans="6:7">
      <c r="F11279" s="23"/>
      <c r="G11279" s="23"/>
    </row>
    <row r="11280" spans="6:7">
      <c r="F11280" s="23"/>
      <c r="G11280" s="23"/>
    </row>
    <row r="11281" spans="6:7">
      <c r="F11281" s="23"/>
      <c r="G11281" s="23"/>
    </row>
    <row r="11282" spans="6:7">
      <c r="F11282" s="23"/>
      <c r="G11282" s="23"/>
    </row>
    <row r="11283" spans="6:7">
      <c r="F11283" s="23"/>
      <c r="G11283" s="23"/>
    </row>
    <row r="11284" spans="6:7">
      <c r="F11284" s="23"/>
      <c r="G11284" s="23"/>
    </row>
    <row r="11285" spans="6:7">
      <c r="F11285" s="23"/>
      <c r="G11285" s="23"/>
    </row>
    <row r="11286" spans="6:7">
      <c r="F11286" s="23"/>
      <c r="G11286" s="23"/>
    </row>
    <row r="11287" spans="6:7">
      <c r="F11287" s="23"/>
      <c r="G11287" s="23"/>
    </row>
    <row r="11288" spans="6:7">
      <c r="F11288" s="23"/>
      <c r="G11288" s="23"/>
    </row>
    <row r="11289" spans="6:7">
      <c r="F11289" s="23"/>
      <c r="G11289" s="23"/>
    </row>
    <row r="11290" spans="6:7">
      <c r="F11290" s="23"/>
      <c r="G11290" s="23"/>
    </row>
    <row r="11291" spans="6:7">
      <c r="F11291" s="23"/>
      <c r="G11291" s="23"/>
    </row>
    <row r="11292" spans="6:7">
      <c r="F11292" s="23"/>
      <c r="G11292" s="23"/>
    </row>
    <row r="11293" spans="6:7">
      <c r="F11293" s="23"/>
      <c r="G11293" s="23"/>
    </row>
    <row r="11294" spans="6:7">
      <c r="F11294" s="23"/>
      <c r="G11294" s="23"/>
    </row>
    <row r="11295" spans="6:7">
      <c r="F11295" s="23"/>
      <c r="G11295" s="23"/>
    </row>
    <row r="11296" spans="6:7">
      <c r="F11296" s="23"/>
      <c r="G11296" s="23"/>
    </row>
    <row r="11297" spans="6:7">
      <c r="F11297" s="23"/>
      <c r="G11297" s="23"/>
    </row>
    <row r="11298" spans="6:7">
      <c r="F11298" s="23"/>
      <c r="G11298" s="23"/>
    </row>
    <row r="11299" spans="6:7">
      <c r="F11299" s="23"/>
      <c r="G11299" s="23"/>
    </row>
    <row r="11300" spans="6:7">
      <c r="F11300" s="23"/>
      <c r="G11300" s="23"/>
    </row>
    <row r="11301" spans="6:7">
      <c r="F11301" s="23"/>
      <c r="G11301" s="23"/>
    </row>
    <row r="11302" spans="6:7">
      <c r="F11302" s="23"/>
      <c r="G11302" s="23"/>
    </row>
    <row r="11303" spans="6:7">
      <c r="F11303" s="23"/>
      <c r="G11303" s="23"/>
    </row>
    <row r="11304" spans="6:7">
      <c r="F11304" s="23"/>
      <c r="G11304" s="23"/>
    </row>
    <row r="11305" spans="6:7">
      <c r="F11305" s="23"/>
      <c r="G11305" s="23"/>
    </row>
    <row r="11306" spans="6:7">
      <c r="F11306" s="23"/>
      <c r="G11306" s="23"/>
    </row>
    <row r="11307" spans="6:7">
      <c r="F11307" s="23"/>
      <c r="G11307" s="23"/>
    </row>
    <row r="11308" spans="6:7">
      <c r="F11308" s="23"/>
      <c r="G11308" s="23"/>
    </row>
    <row r="11309" spans="6:7">
      <c r="F11309" s="23"/>
      <c r="G11309" s="23"/>
    </row>
    <row r="11310" spans="6:7">
      <c r="F11310" s="23"/>
      <c r="G11310" s="23"/>
    </row>
    <row r="11311" spans="6:7">
      <c r="F11311" s="23"/>
      <c r="G11311" s="23"/>
    </row>
    <row r="11312" spans="6:7">
      <c r="F11312" s="23"/>
      <c r="G11312" s="23"/>
    </row>
    <row r="11313" spans="6:7">
      <c r="F11313" s="23"/>
      <c r="G11313" s="23"/>
    </row>
    <row r="11314" spans="6:7">
      <c r="F11314" s="23"/>
      <c r="G11314" s="23"/>
    </row>
    <row r="11315" spans="6:7">
      <c r="F11315" s="23"/>
      <c r="G11315" s="23"/>
    </row>
    <row r="11316" spans="6:7">
      <c r="F11316" s="23"/>
      <c r="G11316" s="23"/>
    </row>
    <row r="11317" spans="6:7">
      <c r="F11317" s="23"/>
      <c r="G11317" s="23"/>
    </row>
    <row r="11318" spans="6:7">
      <c r="F11318" s="23"/>
      <c r="G11318" s="23"/>
    </row>
    <row r="11319" spans="6:7">
      <c r="F11319" s="23"/>
      <c r="G11319" s="23"/>
    </row>
    <row r="11320" spans="6:7">
      <c r="F11320" s="23"/>
      <c r="G11320" s="23"/>
    </row>
    <row r="11321" spans="6:7">
      <c r="F11321" s="23"/>
      <c r="G11321" s="23"/>
    </row>
    <row r="11322" spans="6:7">
      <c r="F11322" s="23"/>
      <c r="G11322" s="23"/>
    </row>
    <row r="11323" spans="6:7">
      <c r="F11323" s="23"/>
      <c r="G11323" s="23"/>
    </row>
    <row r="11324" spans="6:7">
      <c r="F11324" s="23"/>
      <c r="G11324" s="23"/>
    </row>
    <row r="11325" spans="6:7">
      <c r="F11325" s="23"/>
      <c r="G11325" s="23"/>
    </row>
    <row r="11326" spans="6:7">
      <c r="F11326" s="23"/>
      <c r="G11326" s="23"/>
    </row>
    <row r="11327" spans="6:7">
      <c r="F11327" s="23"/>
      <c r="G11327" s="23"/>
    </row>
    <row r="11328" spans="6:7">
      <c r="F11328" s="23"/>
      <c r="G11328" s="23"/>
    </row>
    <row r="11329" spans="6:7">
      <c r="F11329" s="23"/>
      <c r="G11329" s="23"/>
    </row>
    <row r="11330" spans="6:7">
      <c r="F11330" s="23"/>
      <c r="G11330" s="23"/>
    </row>
    <row r="11331" spans="6:7">
      <c r="F11331" s="23"/>
      <c r="G11331" s="23"/>
    </row>
    <row r="11332" spans="6:7">
      <c r="F11332" s="23"/>
      <c r="G11332" s="23"/>
    </row>
    <row r="11333" spans="6:7">
      <c r="F11333" s="23"/>
      <c r="G11333" s="23"/>
    </row>
    <row r="11334" spans="6:7">
      <c r="F11334" s="23"/>
      <c r="G11334" s="23"/>
    </row>
    <row r="11335" spans="6:7">
      <c r="F11335" s="23"/>
      <c r="G11335" s="23"/>
    </row>
    <row r="11336" spans="6:7">
      <c r="F11336" s="23"/>
      <c r="G11336" s="23"/>
    </row>
    <row r="11337" spans="6:7">
      <c r="F11337" s="23"/>
      <c r="G11337" s="23"/>
    </row>
    <row r="11338" spans="6:7">
      <c r="F11338" s="23"/>
      <c r="G11338" s="23"/>
    </row>
    <row r="11339" spans="6:7">
      <c r="F11339" s="23"/>
      <c r="G11339" s="23"/>
    </row>
    <row r="11340" spans="6:7">
      <c r="F11340" s="23"/>
      <c r="G11340" s="23"/>
    </row>
    <row r="11341" spans="6:7">
      <c r="F11341" s="23"/>
      <c r="G11341" s="23"/>
    </row>
    <row r="11342" spans="6:7">
      <c r="F11342" s="23"/>
      <c r="G11342" s="23"/>
    </row>
    <row r="11343" spans="6:7">
      <c r="F11343" s="23"/>
      <c r="G11343" s="23"/>
    </row>
    <row r="11344" spans="6:7">
      <c r="F11344" s="23"/>
      <c r="G11344" s="23"/>
    </row>
    <row r="11345" spans="6:7">
      <c r="F11345" s="23"/>
      <c r="G11345" s="23"/>
    </row>
    <row r="11346" spans="6:7">
      <c r="F11346" s="23"/>
      <c r="G11346" s="23"/>
    </row>
    <row r="11347" spans="6:7">
      <c r="F11347" s="23"/>
      <c r="G11347" s="23"/>
    </row>
    <row r="11348" spans="6:7">
      <c r="F11348" s="23"/>
      <c r="G11348" s="23"/>
    </row>
    <row r="11349" spans="6:7">
      <c r="F11349" s="23"/>
      <c r="G11349" s="23"/>
    </row>
    <row r="11350" spans="6:7">
      <c r="F11350" s="23"/>
      <c r="G11350" s="23"/>
    </row>
    <row r="11351" spans="6:7">
      <c r="F11351" s="23"/>
      <c r="G11351" s="23"/>
    </row>
    <row r="11352" spans="6:7">
      <c r="F11352" s="23"/>
      <c r="G11352" s="23"/>
    </row>
    <row r="11353" spans="6:7">
      <c r="F11353" s="23"/>
      <c r="G11353" s="23"/>
    </row>
    <row r="11354" spans="6:7">
      <c r="F11354" s="23"/>
      <c r="G11354" s="23"/>
    </row>
    <row r="11355" spans="6:7">
      <c r="F11355" s="23"/>
      <c r="G11355" s="23"/>
    </row>
    <row r="11356" spans="6:7">
      <c r="F11356" s="23"/>
      <c r="G11356" s="23"/>
    </row>
    <row r="11357" spans="6:7">
      <c r="F11357" s="23"/>
      <c r="G11357" s="23"/>
    </row>
    <row r="11358" spans="6:7">
      <c r="F11358" s="23"/>
      <c r="G11358" s="23"/>
    </row>
    <row r="11359" spans="6:7">
      <c r="F11359" s="23"/>
      <c r="G11359" s="23"/>
    </row>
    <row r="11360" spans="6:7">
      <c r="F11360" s="23"/>
      <c r="G11360" s="23"/>
    </row>
    <row r="11361" spans="6:7">
      <c r="F11361" s="23"/>
      <c r="G11361" s="23"/>
    </row>
    <row r="11362" spans="6:7">
      <c r="F11362" s="23"/>
      <c r="G11362" s="23"/>
    </row>
    <row r="11363" spans="6:7">
      <c r="F11363" s="23"/>
      <c r="G11363" s="23"/>
    </row>
    <row r="11364" spans="6:7">
      <c r="F11364" s="23"/>
      <c r="G11364" s="23"/>
    </row>
    <row r="11365" spans="6:7">
      <c r="F11365" s="23"/>
      <c r="G11365" s="23"/>
    </row>
    <row r="11366" spans="6:7">
      <c r="F11366" s="23"/>
      <c r="G11366" s="23"/>
    </row>
    <row r="11367" spans="6:7">
      <c r="F11367" s="23"/>
      <c r="G11367" s="23"/>
    </row>
    <row r="11368" spans="6:7">
      <c r="F11368" s="23"/>
      <c r="G11368" s="23"/>
    </row>
    <row r="11369" spans="6:7">
      <c r="F11369" s="23"/>
      <c r="G11369" s="23"/>
    </row>
    <row r="11370" spans="6:7">
      <c r="F11370" s="23"/>
      <c r="G11370" s="23"/>
    </row>
    <row r="11371" spans="6:7">
      <c r="F11371" s="23"/>
      <c r="G11371" s="23"/>
    </row>
    <row r="11372" spans="6:7">
      <c r="F11372" s="23"/>
      <c r="G11372" s="23"/>
    </row>
    <row r="11373" spans="6:7">
      <c r="F11373" s="23"/>
      <c r="G11373" s="23"/>
    </row>
    <row r="11374" spans="6:7">
      <c r="F11374" s="23"/>
      <c r="G11374" s="23"/>
    </row>
    <row r="11375" spans="6:7">
      <c r="F11375" s="23"/>
      <c r="G11375" s="23"/>
    </row>
    <row r="11376" spans="6:7">
      <c r="F11376" s="23"/>
      <c r="G11376" s="23"/>
    </row>
    <row r="11377" spans="6:7">
      <c r="F11377" s="23"/>
      <c r="G11377" s="23"/>
    </row>
    <row r="11378" spans="6:7">
      <c r="F11378" s="23"/>
      <c r="G11378" s="23"/>
    </row>
    <row r="11379" spans="6:7">
      <c r="F11379" s="23"/>
      <c r="G11379" s="23"/>
    </row>
    <row r="11380" spans="6:7">
      <c r="F11380" s="23"/>
      <c r="G11380" s="23"/>
    </row>
    <row r="11381" spans="6:7">
      <c r="F11381" s="23"/>
      <c r="G11381" s="23"/>
    </row>
    <row r="11382" spans="6:7">
      <c r="F11382" s="23"/>
      <c r="G11382" s="23"/>
    </row>
    <row r="11383" spans="6:7">
      <c r="F11383" s="23"/>
      <c r="G11383" s="23"/>
    </row>
    <row r="11384" spans="6:7">
      <c r="F11384" s="23"/>
      <c r="G11384" s="23"/>
    </row>
    <row r="11385" spans="6:7">
      <c r="F11385" s="23"/>
      <c r="G11385" s="23"/>
    </row>
    <row r="11386" spans="6:7">
      <c r="F11386" s="23"/>
      <c r="G11386" s="23"/>
    </row>
    <row r="11387" spans="6:7">
      <c r="F11387" s="23"/>
      <c r="G11387" s="23"/>
    </row>
    <row r="11388" spans="6:7">
      <c r="F11388" s="23"/>
      <c r="G11388" s="23"/>
    </row>
    <row r="11389" spans="6:7">
      <c r="F11389" s="23"/>
      <c r="G11389" s="23"/>
    </row>
    <row r="11390" spans="6:7">
      <c r="F11390" s="23"/>
      <c r="G11390" s="23"/>
    </row>
    <row r="11391" spans="6:7">
      <c r="F11391" s="23"/>
      <c r="G11391" s="23"/>
    </row>
    <row r="11392" spans="6:7">
      <c r="F11392" s="23"/>
      <c r="G11392" s="23"/>
    </row>
    <row r="11393" spans="6:7">
      <c r="F11393" s="23"/>
      <c r="G11393" s="23"/>
    </row>
    <row r="11394" spans="6:7">
      <c r="F11394" s="23"/>
      <c r="G11394" s="23"/>
    </row>
    <row r="11395" spans="6:7">
      <c r="F11395" s="23"/>
      <c r="G11395" s="23"/>
    </row>
    <row r="11396" spans="6:7">
      <c r="F11396" s="23"/>
      <c r="G11396" s="23"/>
    </row>
    <row r="11397" spans="6:7">
      <c r="F11397" s="23"/>
      <c r="G11397" s="23"/>
    </row>
    <row r="11398" spans="6:7">
      <c r="F11398" s="23"/>
      <c r="G11398" s="23"/>
    </row>
    <row r="11399" spans="6:7">
      <c r="F11399" s="23"/>
      <c r="G11399" s="23"/>
    </row>
    <row r="11400" spans="6:7">
      <c r="F11400" s="23"/>
      <c r="G11400" s="23"/>
    </row>
    <row r="11401" spans="6:7">
      <c r="F11401" s="23"/>
      <c r="G11401" s="23"/>
    </row>
    <row r="11402" spans="6:7">
      <c r="F11402" s="23"/>
      <c r="G11402" s="23"/>
    </row>
    <row r="11403" spans="6:7">
      <c r="F11403" s="23"/>
      <c r="G11403" s="23"/>
    </row>
    <row r="11404" spans="6:7">
      <c r="F11404" s="23"/>
      <c r="G11404" s="23"/>
    </row>
    <row r="11405" spans="6:7">
      <c r="F11405" s="23"/>
      <c r="G11405" s="23"/>
    </row>
    <row r="11406" spans="6:7">
      <c r="F11406" s="23"/>
      <c r="G11406" s="23"/>
    </row>
    <row r="11407" spans="6:7">
      <c r="F11407" s="23"/>
      <c r="G11407" s="23"/>
    </row>
    <row r="11408" spans="6:7">
      <c r="F11408" s="23"/>
      <c r="G11408" s="23"/>
    </row>
    <row r="11409" spans="6:7">
      <c r="F11409" s="23"/>
      <c r="G11409" s="23"/>
    </row>
    <row r="11410" spans="6:7">
      <c r="F11410" s="23"/>
      <c r="G11410" s="23"/>
    </row>
    <row r="11411" spans="6:7">
      <c r="F11411" s="23"/>
      <c r="G11411" s="23"/>
    </row>
    <row r="11412" spans="6:7">
      <c r="F11412" s="23"/>
      <c r="G11412" s="23"/>
    </row>
    <row r="11413" spans="6:7">
      <c r="F11413" s="23"/>
      <c r="G11413" s="23"/>
    </row>
    <row r="11414" spans="6:7">
      <c r="F11414" s="23"/>
      <c r="G11414" s="23"/>
    </row>
    <row r="11415" spans="6:7">
      <c r="F11415" s="23"/>
      <c r="G11415" s="23"/>
    </row>
    <row r="11416" spans="6:7">
      <c r="F11416" s="23"/>
      <c r="G11416" s="23"/>
    </row>
    <row r="11417" spans="6:7">
      <c r="F11417" s="23"/>
      <c r="G11417" s="23"/>
    </row>
    <row r="11418" spans="6:7">
      <c r="F11418" s="23"/>
      <c r="G11418" s="23"/>
    </row>
    <row r="11419" spans="6:7">
      <c r="F11419" s="23"/>
      <c r="G11419" s="23"/>
    </row>
    <row r="11420" spans="6:7">
      <c r="F11420" s="23"/>
      <c r="G11420" s="23"/>
    </row>
    <row r="11421" spans="6:7">
      <c r="F11421" s="23"/>
      <c r="G11421" s="23"/>
    </row>
    <row r="11422" spans="6:7">
      <c r="F11422" s="23"/>
      <c r="G11422" s="23"/>
    </row>
    <row r="11423" spans="6:7">
      <c r="F11423" s="23"/>
      <c r="G11423" s="23"/>
    </row>
    <row r="11424" spans="6:7">
      <c r="F11424" s="23"/>
      <c r="G11424" s="23"/>
    </row>
    <row r="11425" spans="6:7">
      <c r="F11425" s="23"/>
      <c r="G11425" s="23"/>
    </row>
    <row r="11426" spans="6:7">
      <c r="F11426" s="23"/>
      <c r="G11426" s="23"/>
    </row>
    <row r="11427" spans="6:7">
      <c r="F11427" s="23"/>
      <c r="G11427" s="23"/>
    </row>
    <row r="11428" spans="6:7">
      <c r="F11428" s="23"/>
      <c r="G11428" s="23"/>
    </row>
    <row r="11429" spans="6:7">
      <c r="F11429" s="23"/>
      <c r="G11429" s="23"/>
    </row>
    <row r="11430" spans="6:7">
      <c r="F11430" s="23"/>
      <c r="G11430" s="23"/>
    </row>
    <row r="11431" spans="6:7">
      <c r="F11431" s="23"/>
      <c r="G11431" s="23"/>
    </row>
    <row r="11432" spans="6:7">
      <c r="F11432" s="23"/>
      <c r="G11432" s="23"/>
    </row>
    <row r="11433" spans="6:7">
      <c r="F11433" s="23"/>
      <c r="G11433" s="23"/>
    </row>
    <row r="11434" spans="6:7">
      <c r="F11434" s="23"/>
      <c r="G11434" s="23"/>
    </row>
    <row r="11435" spans="6:7">
      <c r="F11435" s="23"/>
      <c r="G11435" s="23"/>
    </row>
    <row r="11436" spans="6:7">
      <c r="F11436" s="23"/>
      <c r="G11436" s="23"/>
    </row>
    <row r="11437" spans="6:7">
      <c r="F11437" s="23"/>
      <c r="G11437" s="23"/>
    </row>
    <row r="11438" spans="6:7">
      <c r="F11438" s="23"/>
      <c r="G11438" s="23"/>
    </row>
    <row r="11439" spans="6:7">
      <c r="F11439" s="23"/>
      <c r="G11439" s="23"/>
    </row>
    <row r="11440" spans="6:7">
      <c r="F11440" s="23"/>
      <c r="G11440" s="23"/>
    </row>
    <row r="11441" spans="6:7">
      <c r="F11441" s="23"/>
      <c r="G11441" s="23"/>
    </row>
    <row r="11442" spans="6:7">
      <c r="F11442" s="23"/>
      <c r="G11442" s="23"/>
    </row>
    <row r="11443" spans="6:7">
      <c r="F11443" s="23"/>
      <c r="G11443" s="23"/>
    </row>
    <row r="11444" spans="6:7">
      <c r="F11444" s="23"/>
      <c r="G11444" s="23"/>
    </row>
    <row r="11445" spans="6:7">
      <c r="F11445" s="23"/>
      <c r="G11445" s="23"/>
    </row>
    <row r="11446" spans="6:7">
      <c r="F11446" s="23"/>
      <c r="G11446" s="23"/>
    </row>
    <row r="11447" spans="6:7">
      <c r="F11447" s="23"/>
      <c r="G11447" s="23"/>
    </row>
    <row r="11448" spans="6:7">
      <c r="F11448" s="23"/>
      <c r="G11448" s="23"/>
    </row>
    <row r="11449" spans="6:7">
      <c r="F11449" s="23"/>
      <c r="G11449" s="23"/>
    </row>
    <row r="11450" spans="6:7">
      <c r="F11450" s="23"/>
      <c r="G11450" s="23"/>
    </row>
    <row r="11451" spans="6:7">
      <c r="F11451" s="23"/>
      <c r="G11451" s="23"/>
    </row>
    <row r="11452" spans="6:7">
      <c r="F11452" s="23"/>
      <c r="G11452" s="23"/>
    </row>
    <row r="11453" spans="6:7">
      <c r="F11453" s="23"/>
      <c r="G11453" s="23"/>
    </row>
    <row r="11454" spans="6:7">
      <c r="F11454" s="23"/>
      <c r="G11454" s="23"/>
    </row>
    <row r="11455" spans="6:7">
      <c r="F11455" s="23"/>
      <c r="G11455" s="23"/>
    </row>
    <row r="11456" spans="6:7">
      <c r="F11456" s="23"/>
      <c r="G11456" s="23"/>
    </row>
    <row r="11457" spans="6:7">
      <c r="F11457" s="23"/>
      <c r="G11457" s="23"/>
    </row>
    <row r="11458" spans="6:7">
      <c r="F11458" s="23"/>
      <c r="G11458" s="23"/>
    </row>
    <row r="11459" spans="6:7">
      <c r="F11459" s="23"/>
      <c r="G11459" s="23"/>
    </row>
    <row r="11460" spans="6:7">
      <c r="F11460" s="23"/>
      <c r="G11460" s="23"/>
    </row>
    <row r="11461" spans="6:7">
      <c r="F11461" s="23"/>
      <c r="G11461" s="23"/>
    </row>
    <row r="11462" spans="6:7">
      <c r="F11462" s="23"/>
      <c r="G11462" s="23"/>
    </row>
    <row r="11463" spans="6:7">
      <c r="F11463" s="23"/>
      <c r="G11463" s="23"/>
    </row>
    <row r="11464" spans="6:7">
      <c r="F11464" s="23"/>
      <c r="G11464" s="23"/>
    </row>
    <row r="11465" spans="6:7">
      <c r="F11465" s="23"/>
      <c r="G11465" s="23"/>
    </row>
    <row r="11466" spans="6:7">
      <c r="F11466" s="23"/>
      <c r="G11466" s="23"/>
    </row>
    <row r="11467" spans="6:7">
      <c r="F11467" s="23"/>
      <c r="G11467" s="23"/>
    </row>
    <row r="11468" spans="6:7">
      <c r="F11468" s="23"/>
      <c r="G11468" s="23"/>
    </row>
    <row r="11469" spans="6:7">
      <c r="F11469" s="23"/>
      <c r="G11469" s="23"/>
    </row>
    <row r="11470" spans="6:7">
      <c r="F11470" s="23"/>
      <c r="G11470" s="23"/>
    </row>
    <row r="11471" spans="6:7">
      <c r="F11471" s="23"/>
      <c r="G11471" s="23"/>
    </row>
    <row r="11472" spans="6:7">
      <c r="F11472" s="23"/>
      <c r="G11472" s="23"/>
    </row>
    <row r="11473" spans="6:7">
      <c r="F11473" s="23"/>
      <c r="G11473" s="23"/>
    </row>
    <row r="11474" spans="6:7">
      <c r="F11474" s="23"/>
      <c r="G11474" s="23"/>
    </row>
    <row r="11475" spans="6:7">
      <c r="F11475" s="23"/>
      <c r="G11475" s="23"/>
    </row>
    <row r="11476" spans="6:7">
      <c r="F11476" s="23"/>
      <c r="G11476" s="23"/>
    </row>
    <row r="11477" spans="6:7">
      <c r="F11477" s="23"/>
      <c r="G11477" s="23"/>
    </row>
    <row r="11478" spans="6:7">
      <c r="F11478" s="23"/>
      <c r="G11478" s="23"/>
    </row>
    <row r="11479" spans="6:7">
      <c r="F11479" s="23"/>
      <c r="G11479" s="23"/>
    </row>
    <row r="11480" spans="6:7">
      <c r="F11480" s="23"/>
      <c r="G11480" s="23"/>
    </row>
    <row r="11481" spans="6:7">
      <c r="F11481" s="23"/>
      <c r="G11481" s="23"/>
    </row>
    <row r="11482" spans="6:7">
      <c r="F11482" s="23"/>
      <c r="G11482" s="23"/>
    </row>
    <row r="11483" spans="6:7">
      <c r="F11483" s="23"/>
      <c r="G11483" s="23"/>
    </row>
    <row r="11484" spans="6:7">
      <c r="F11484" s="23"/>
      <c r="G11484" s="23"/>
    </row>
    <row r="11485" spans="6:7">
      <c r="F11485" s="23"/>
      <c r="G11485" s="23"/>
    </row>
    <row r="11486" spans="6:7">
      <c r="F11486" s="23"/>
      <c r="G11486" s="23"/>
    </row>
    <row r="11487" spans="6:7">
      <c r="F11487" s="23"/>
      <c r="G11487" s="23"/>
    </row>
    <row r="11488" spans="6:7">
      <c r="F11488" s="23"/>
      <c r="G11488" s="23"/>
    </row>
    <row r="11489" spans="6:7">
      <c r="F11489" s="23"/>
      <c r="G11489" s="23"/>
    </row>
    <row r="11490" spans="6:7">
      <c r="F11490" s="23"/>
      <c r="G11490" s="23"/>
    </row>
    <row r="11491" spans="6:7">
      <c r="F11491" s="23"/>
      <c r="G11491" s="23"/>
    </row>
    <row r="11492" spans="6:7">
      <c r="F11492" s="23"/>
      <c r="G11492" s="23"/>
    </row>
    <row r="11493" spans="6:7">
      <c r="F11493" s="23"/>
      <c r="G11493" s="23"/>
    </row>
    <row r="11494" spans="6:7">
      <c r="F11494" s="23"/>
      <c r="G11494" s="23"/>
    </row>
    <row r="11495" spans="6:7">
      <c r="F11495" s="23"/>
      <c r="G11495" s="23"/>
    </row>
    <row r="11496" spans="6:7">
      <c r="F11496" s="23"/>
      <c r="G11496" s="23"/>
    </row>
    <row r="11497" spans="6:7">
      <c r="F11497" s="23"/>
      <c r="G11497" s="23"/>
    </row>
    <row r="11498" spans="6:7">
      <c r="F11498" s="23"/>
      <c r="G11498" s="23"/>
    </row>
    <row r="11499" spans="6:7">
      <c r="F11499" s="23"/>
      <c r="G11499" s="23"/>
    </row>
    <row r="11500" spans="6:7">
      <c r="F11500" s="23"/>
      <c r="G11500" s="23"/>
    </row>
    <row r="11501" spans="6:7">
      <c r="F11501" s="23"/>
      <c r="G11501" s="23"/>
    </row>
    <row r="11502" spans="6:7">
      <c r="F11502" s="23"/>
      <c r="G11502" s="23"/>
    </row>
    <row r="11503" spans="6:7">
      <c r="F11503" s="23"/>
      <c r="G11503" s="23"/>
    </row>
    <row r="11504" spans="6:7">
      <c r="F11504" s="23"/>
      <c r="G11504" s="23"/>
    </row>
    <row r="11505" spans="6:7">
      <c r="F11505" s="23"/>
      <c r="G11505" s="23"/>
    </row>
    <row r="11506" spans="6:7">
      <c r="F11506" s="23"/>
      <c r="G11506" s="23"/>
    </row>
    <row r="11507" spans="6:7">
      <c r="F11507" s="23"/>
      <c r="G11507" s="23"/>
    </row>
    <row r="11508" spans="6:7">
      <c r="F11508" s="23"/>
      <c r="G11508" s="23"/>
    </row>
    <row r="11509" spans="6:7">
      <c r="F11509" s="23"/>
      <c r="G11509" s="23"/>
    </row>
    <row r="11510" spans="6:7">
      <c r="F11510" s="23"/>
      <c r="G11510" s="23"/>
    </row>
    <row r="11511" spans="6:7">
      <c r="F11511" s="23"/>
      <c r="G11511" s="23"/>
    </row>
    <row r="11512" spans="6:7">
      <c r="F11512" s="23"/>
      <c r="G11512" s="23"/>
    </row>
    <row r="11513" spans="6:7">
      <c r="F11513" s="23"/>
      <c r="G11513" s="23"/>
    </row>
    <row r="11514" spans="6:7">
      <c r="F11514" s="23"/>
      <c r="G11514" s="23"/>
    </row>
    <row r="11515" spans="6:7">
      <c r="F11515" s="23"/>
      <c r="G11515" s="23"/>
    </row>
    <row r="11516" spans="6:7">
      <c r="F11516" s="23"/>
      <c r="G11516" s="23"/>
    </row>
    <row r="11517" spans="6:7">
      <c r="F11517" s="23"/>
      <c r="G11517" s="23"/>
    </row>
    <row r="11518" spans="6:7">
      <c r="F11518" s="23"/>
      <c r="G11518" s="23"/>
    </row>
    <row r="11519" spans="6:7">
      <c r="F11519" s="23"/>
      <c r="G11519" s="23"/>
    </row>
    <row r="11520" spans="6:7">
      <c r="F11520" s="23"/>
      <c r="G11520" s="23"/>
    </row>
    <row r="11521" spans="6:7">
      <c r="F11521" s="23"/>
      <c r="G11521" s="23"/>
    </row>
    <row r="11522" spans="6:7">
      <c r="F11522" s="23"/>
      <c r="G11522" s="23"/>
    </row>
    <row r="11523" spans="6:7">
      <c r="F11523" s="23"/>
      <c r="G11523" s="23"/>
    </row>
    <row r="11524" spans="6:7">
      <c r="F11524" s="23"/>
      <c r="G11524" s="23"/>
    </row>
    <row r="11525" spans="6:7">
      <c r="F11525" s="23"/>
      <c r="G11525" s="23"/>
    </row>
    <row r="11526" spans="6:7">
      <c r="F11526" s="23"/>
      <c r="G11526" s="23"/>
    </row>
    <row r="11527" spans="6:7">
      <c r="F11527" s="23"/>
      <c r="G11527" s="23"/>
    </row>
    <row r="11528" spans="6:7">
      <c r="F11528" s="23"/>
      <c r="G11528" s="23"/>
    </row>
    <row r="11529" spans="6:7">
      <c r="F11529" s="23"/>
      <c r="G11529" s="23"/>
    </row>
    <row r="11530" spans="6:7">
      <c r="F11530" s="23"/>
      <c r="G11530" s="23"/>
    </row>
    <row r="11531" spans="6:7">
      <c r="F11531" s="23"/>
      <c r="G11531" s="23"/>
    </row>
    <row r="11532" spans="6:7">
      <c r="F11532" s="23"/>
      <c r="G11532" s="23"/>
    </row>
    <row r="11533" spans="6:7">
      <c r="F11533" s="23"/>
      <c r="G11533" s="23"/>
    </row>
    <row r="11534" spans="6:7">
      <c r="F11534" s="23"/>
      <c r="G11534" s="23"/>
    </row>
    <row r="11535" spans="6:7">
      <c r="F11535" s="23"/>
      <c r="G11535" s="23"/>
    </row>
    <row r="11536" spans="6:7">
      <c r="F11536" s="23"/>
      <c r="G11536" s="23"/>
    </row>
    <row r="11537" spans="6:7">
      <c r="F11537" s="23"/>
      <c r="G11537" s="23"/>
    </row>
    <row r="11538" spans="6:7">
      <c r="F11538" s="23"/>
      <c r="G11538" s="23"/>
    </row>
    <row r="11539" spans="6:7">
      <c r="F11539" s="23"/>
      <c r="G11539" s="23"/>
    </row>
    <row r="11540" spans="6:7">
      <c r="F11540" s="23"/>
      <c r="G11540" s="23"/>
    </row>
    <row r="11541" spans="6:7">
      <c r="F11541" s="23"/>
      <c r="G11541" s="23"/>
    </row>
    <row r="11542" spans="6:7">
      <c r="F11542" s="23"/>
      <c r="G11542" s="23"/>
    </row>
    <row r="11543" spans="6:7">
      <c r="F11543" s="23"/>
      <c r="G11543" s="23"/>
    </row>
    <row r="11544" spans="6:7">
      <c r="F11544" s="23"/>
      <c r="G11544" s="23"/>
    </row>
    <row r="11545" spans="6:7">
      <c r="F11545" s="23"/>
      <c r="G11545" s="23"/>
    </row>
    <row r="11546" spans="6:7">
      <c r="F11546" s="23"/>
      <c r="G11546" s="23"/>
    </row>
    <row r="11547" spans="6:7">
      <c r="F11547" s="23"/>
      <c r="G11547" s="23"/>
    </row>
    <row r="11548" spans="6:7">
      <c r="F11548" s="23"/>
      <c r="G11548" s="23"/>
    </row>
    <row r="11549" spans="6:7">
      <c r="F11549" s="23"/>
      <c r="G11549" s="23"/>
    </row>
    <row r="11550" spans="6:7">
      <c r="F11550" s="23"/>
      <c r="G11550" s="23"/>
    </row>
    <row r="11551" spans="6:7">
      <c r="F11551" s="23"/>
      <c r="G11551" s="23"/>
    </row>
    <row r="11552" spans="6:7">
      <c r="F11552" s="23"/>
      <c r="G11552" s="23"/>
    </row>
    <row r="11553" spans="6:7">
      <c r="F11553" s="23"/>
      <c r="G11553" s="23"/>
    </row>
    <row r="11554" spans="6:7">
      <c r="F11554" s="23"/>
      <c r="G11554" s="23"/>
    </row>
    <row r="11555" spans="6:7">
      <c r="F11555" s="23"/>
      <c r="G11555" s="23"/>
    </row>
    <row r="11556" spans="6:7">
      <c r="F11556" s="23"/>
      <c r="G11556" s="23"/>
    </row>
    <row r="11557" spans="6:7">
      <c r="F11557" s="23"/>
      <c r="G11557" s="23"/>
    </row>
    <row r="11558" spans="6:7">
      <c r="F11558" s="23"/>
      <c r="G11558" s="23"/>
    </row>
    <row r="11559" spans="6:7">
      <c r="F11559" s="23"/>
      <c r="G11559" s="23"/>
    </row>
    <row r="11560" spans="6:7">
      <c r="F11560" s="23"/>
      <c r="G11560" s="23"/>
    </row>
    <row r="11561" spans="6:7">
      <c r="F11561" s="23"/>
      <c r="G11561" s="23"/>
    </row>
    <row r="11562" spans="6:7">
      <c r="F11562" s="23"/>
      <c r="G11562" s="23"/>
    </row>
    <row r="11563" spans="6:7">
      <c r="F11563" s="23"/>
      <c r="G11563" s="23"/>
    </row>
    <row r="11564" spans="6:7">
      <c r="F11564" s="23"/>
      <c r="G11564" s="23"/>
    </row>
    <row r="11565" spans="6:7">
      <c r="F11565" s="23"/>
      <c r="G11565" s="23"/>
    </row>
    <row r="11566" spans="6:7">
      <c r="F11566" s="23"/>
      <c r="G11566" s="23"/>
    </row>
    <row r="11567" spans="6:7">
      <c r="F11567" s="23"/>
      <c r="G11567" s="23"/>
    </row>
    <row r="11568" spans="6:7">
      <c r="F11568" s="23"/>
      <c r="G11568" s="23"/>
    </row>
    <row r="11569" spans="6:7">
      <c r="F11569" s="23"/>
      <c r="G11569" s="23"/>
    </row>
    <row r="11570" spans="6:7">
      <c r="F11570" s="23"/>
      <c r="G11570" s="23"/>
    </row>
    <row r="11571" spans="6:7">
      <c r="F11571" s="23"/>
      <c r="G11571" s="23"/>
    </row>
    <row r="11572" spans="6:7">
      <c r="F11572" s="23"/>
      <c r="G11572" s="23"/>
    </row>
    <row r="11573" spans="6:7">
      <c r="F11573" s="23"/>
      <c r="G11573" s="23"/>
    </row>
    <row r="11574" spans="6:7">
      <c r="F11574" s="23"/>
      <c r="G11574" s="23"/>
    </row>
    <row r="11575" spans="6:7">
      <c r="F11575" s="23"/>
      <c r="G11575" s="23"/>
    </row>
    <row r="11576" spans="6:7">
      <c r="F11576" s="23"/>
      <c r="G11576" s="23"/>
    </row>
    <row r="11577" spans="6:7">
      <c r="F11577" s="23"/>
      <c r="G11577" s="23"/>
    </row>
    <row r="11578" spans="6:7">
      <c r="F11578" s="23"/>
      <c r="G11578" s="23"/>
    </row>
    <row r="11579" spans="6:7">
      <c r="F11579" s="23"/>
      <c r="G11579" s="23"/>
    </row>
    <row r="11580" spans="6:7">
      <c r="F11580" s="23"/>
      <c r="G11580" s="23"/>
    </row>
    <row r="11581" spans="6:7">
      <c r="F11581" s="23"/>
      <c r="G11581" s="23"/>
    </row>
    <row r="11582" spans="6:7">
      <c r="F11582" s="23"/>
      <c r="G11582" s="23"/>
    </row>
    <row r="11583" spans="6:7">
      <c r="F11583" s="23"/>
      <c r="G11583" s="23"/>
    </row>
    <row r="11584" spans="6:7">
      <c r="F11584" s="23"/>
      <c r="G11584" s="23"/>
    </row>
    <row r="11585" spans="6:7">
      <c r="F11585" s="23"/>
      <c r="G11585" s="23"/>
    </row>
    <row r="11586" spans="6:7">
      <c r="F11586" s="23"/>
      <c r="G11586" s="23"/>
    </row>
    <row r="11587" spans="6:7">
      <c r="F11587" s="23"/>
      <c r="G11587" s="23"/>
    </row>
    <row r="11588" spans="6:7">
      <c r="F11588" s="23"/>
      <c r="G11588" s="23"/>
    </row>
    <row r="11589" spans="6:7">
      <c r="F11589" s="23"/>
      <c r="G11589" s="23"/>
    </row>
    <row r="11590" spans="6:7">
      <c r="F11590" s="23"/>
      <c r="G11590" s="23"/>
    </row>
    <row r="11591" spans="6:7">
      <c r="F11591" s="23"/>
      <c r="G11591" s="23"/>
    </row>
    <row r="11592" spans="6:7">
      <c r="F11592" s="23"/>
      <c r="G11592" s="23"/>
    </row>
    <row r="11593" spans="6:7">
      <c r="F11593" s="23"/>
      <c r="G11593" s="23"/>
    </row>
    <row r="11594" spans="6:7">
      <c r="F11594" s="23"/>
      <c r="G11594" s="23"/>
    </row>
    <row r="11595" spans="6:7">
      <c r="F11595" s="23"/>
      <c r="G11595" s="23"/>
    </row>
    <row r="11596" spans="6:7">
      <c r="F11596" s="23"/>
      <c r="G11596" s="23"/>
    </row>
    <row r="11597" spans="6:7">
      <c r="F11597" s="23"/>
      <c r="G11597" s="23"/>
    </row>
    <row r="11598" spans="6:7">
      <c r="F11598" s="23"/>
      <c r="G11598" s="23"/>
    </row>
    <row r="11599" spans="6:7">
      <c r="F11599" s="23"/>
      <c r="G11599" s="23"/>
    </row>
    <row r="11600" spans="6:7">
      <c r="F11600" s="23"/>
      <c r="G11600" s="23"/>
    </row>
    <row r="11601" spans="6:7">
      <c r="F11601" s="23"/>
      <c r="G11601" s="23"/>
    </row>
    <row r="11602" spans="6:7">
      <c r="F11602" s="23"/>
      <c r="G11602" s="23"/>
    </row>
    <row r="11603" spans="6:7">
      <c r="F11603" s="23"/>
      <c r="G11603" s="23"/>
    </row>
    <row r="11604" spans="6:7">
      <c r="F11604" s="23"/>
      <c r="G11604" s="23"/>
    </row>
    <row r="11605" spans="6:7">
      <c r="F11605" s="23"/>
      <c r="G11605" s="23"/>
    </row>
    <row r="11606" spans="6:7">
      <c r="F11606" s="23"/>
      <c r="G11606" s="23"/>
    </row>
    <row r="11607" spans="6:7">
      <c r="F11607" s="23"/>
      <c r="G11607" s="23"/>
    </row>
    <row r="11608" spans="6:7">
      <c r="F11608" s="23"/>
      <c r="G11608" s="23"/>
    </row>
    <row r="11609" spans="6:7">
      <c r="F11609" s="23"/>
      <c r="G11609" s="23"/>
    </row>
    <row r="11610" spans="6:7">
      <c r="F11610" s="23"/>
      <c r="G11610" s="23"/>
    </row>
    <row r="11611" spans="6:7">
      <c r="F11611" s="23"/>
      <c r="G11611" s="23"/>
    </row>
    <row r="11612" spans="6:7">
      <c r="F11612" s="23"/>
      <c r="G11612" s="23"/>
    </row>
    <row r="11613" spans="6:7">
      <c r="F11613" s="23"/>
      <c r="G11613" s="23"/>
    </row>
    <row r="11614" spans="6:7">
      <c r="F11614" s="23"/>
      <c r="G11614" s="23"/>
    </row>
    <row r="11615" spans="6:7">
      <c r="F11615" s="23"/>
      <c r="G11615" s="23"/>
    </row>
    <row r="11616" spans="6:7">
      <c r="F11616" s="23"/>
      <c r="G11616" s="23"/>
    </row>
    <row r="11617" spans="6:7">
      <c r="F11617" s="23"/>
      <c r="G11617" s="23"/>
    </row>
    <row r="11618" spans="6:7">
      <c r="F11618" s="23"/>
      <c r="G11618" s="23"/>
    </row>
    <row r="11619" spans="6:7">
      <c r="F11619" s="23"/>
      <c r="G11619" s="23"/>
    </row>
    <row r="11620" spans="6:7">
      <c r="F11620" s="23"/>
      <c r="G11620" s="23"/>
    </row>
    <row r="11621" spans="6:7">
      <c r="F11621" s="23"/>
      <c r="G11621" s="23"/>
    </row>
    <row r="11622" spans="6:7">
      <c r="F11622" s="23"/>
      <c r="G11622" s="23"/>
    </row>
    <row r="11623" spans="6:7">
      <c r="F11623" s="23"/>
      <c r="G11623" s="23"/>
    </row>
    <row r="11624" spans="6:7">
      <c r="F11624" s="23"/>
      <c r="G11624" s="23"/>
    </row>
    <row r="11625" spans="6:7">
      <c r="F11625" s="23"/>
      <c r="G11625" s="23"/>
    </row>
    <row r="11626" spans="6:7">
      <c r="F11626" s="23"/>
      <c r="G11626" s="23"/>
    </row>
    <row r="11627" spans="6:7">
      <c r="F11627" s="23"/>
      <c r="G11627" s="23"/>
    </row>
    <row r="11628" spans="6:7">
      <c r="F11628" s="23"/>
      <c r="G11628" s="23"/>
    </row>
    <row r="11629" spans="6:7">
      <c r="F11629" s="23"/>
      <c r="G11629" s="23"/>
    </row>
    <row r="11630" spans="6:7">
      <c r="F11630" s="23"/>
      <c r="G11630" s="23"/>
    </row>
    <row r="11631" spans="6:7">
      <c r="F11631" s="23"/>
      <c r="G11631" s="23"/>
    </row>
    <row r="11632" spans="6:7">
      <c r="F11632" s="23"/>
      <c r="G11632" s="23"/>
    </row>
    <row r="11633" spans="6:7">
      <c r="F11633" s="23"/>
      <c r="G11633" s="23"/>
    </row>
    <row r="11634" spans="6:7">
      <c r="F11634" s="23"/>
      <c r="G11634" s="23"/>
    </row>
    <row r="11635" spans="6:7">
      <c r="F11635" s="23"/>
      <c r="G11635" s="23"/>
    </row>
    <row r="11636" spans="6:7">
      <c r="F11636" s="23"/>
      <c r="G11636" s="23"/>
    </row>
    <row r="11637" spans="6:7">
      <c r="F11637" s="23"/>
      <c r="G11637" s="23"/>
    </row>
    <row r="11638" spans="6:7">
      <c r="F11638" s="23"/>
      <c r="G11638" s="23"/>
    </row>
    <row r="11639" spans="6:7">
      <c r="F11639" s="23"/>
      <c r="G11639" s="23"/>
    </row>
    <row r="11640" spans="6:7">
      <c r="F11640" s="23"/>
      <c r="G11640" s="23"/>
    </row>
    <row r="11641" spans="6:7">
      <c r="F11641" s="23"/>
      <c r="G11641" s="23"/>
    </row>
    <row r="11642" spans="6:7">
      <c r="F11642" s="23"/>
      <c r="G11642" s="23"/>
    </row>
    <row r="11643" spans="6:7">
      <c r="F11643" s="23"/>
      <c r="G11643" s="23"/>
    </row>
    <row r="11644" spans="6:7">
      <c r="F11644" s="23"/>
      <c r="G11644" s="23"/>
    </row>
    <row r="11645" spans="6:7">
      <c r="F11645" s="23"/>
      <c r="G11645" s="23"/>
    </row>
    <row r="11646" spans="6:7">
      <c r="F11646" s="23"/>
      <c r="G11646" s="23"/>
    </row>
    <row r="11647" spans="6:7">
      <c r="F11647" s="23"/>
      <c r="G11647" s="23"/>
    </row>
    <row r="11648" spans="6:7">
      <c r="F11648" s="23"/>
      <c r="G11648" s="23"/>
    </row>
    <row r="11649" spans="6:7">
      <c r="F11649" s="23"/>
      <c r="G11649" s="23"/>
    </row>
    <row r="11650" spans="6:7">
      <c r="F11650" s="23"/>
      <c r="G11650" s="23"/>
    </row>
    <row r="11651" spans="6:7">
      <c r="F11651" s="23"/>
      <c r="G11651" s="23"/>
    </row>
    <row r="11652" spans="6:7">
      <c r="F11652" s="23"/>
      <c r="G11652" s="23"/>
    </row>
    <row r="11653" spans="6:7">
      <c r="F11653" s="23"/>
      <c r="G11653" s="23"/>
    </row>
    <row r="11654" spans="6:7">
      <c r="F11654" s="23"/>
      <c r="G11654" s="23"/>
    </row>
    <row r="11655" spans="6:7">
      <c r="F11655" s="23"/>
      <c r="G11655" s="23"/>
    </row>
    <row r="11656" spans="6:7">
      <c r="F11656" s="23"/>
      <c r="G11656" s="23"/>
    </row>
    <row r="11657" spans="6:7">
      <c r="F11657" s="23"/>
      <c r="G11657" s="23"/>
    </row>
    <row r="11658" spans="6:7">
      <c r="F11658" s="23"/>
      <c r="G11658" s="23"/>
    </row>
    <row r="11659" spans="6:7">
      <c r="F11659" s="23"/>
      <c r="G11659" s="23"/>
    </row>
    <row r="11660" spans="6:7">
      <c r="F11660" s="23"/>
      <c r="G11660" s="23"/>
    </row>
    <row r="11661" spans="6:7">
      <c r="F11661" s="23"/>
      <c r="G11661" s="23"/>
    </row>
    <row r="11662" spans="6:7">
      <c r="F11662" s="23"/>
      <c r="G11662" s="23"/>
    </row>
    <row r="11663" spans="6:7">
      <c r="F11663" s="23"/>
      <c r="G11663" s="23"/>
    </row>
    <row r="11664" spans="6:7">
      <c r="F11664" s="23"/>
      <c r="G11664" s="23"/>
    </row>
    <row r="11665" spans="6:7">
      <c r="F11665" s="23"/>
      <c r="G11665" s="23"/>
    </row>
    <row r="11666" spans="6:7">
      <c r="F11666" s="23"/>
      <c r="G11666" s="23"/>
    </row>
    <row r="11667" spans="6:7">
      <c r="F11667" s="23"/>
      <c r="G11667" s="23"/>
    </row>
    <row r="11668" spans="6:7">
      <c r="F11668" s="23"/>
      <c r="G11668" s="23"/>
    </row>
    <row r="11669" spans="6:7">
      <c r="F11669" s="23"/>
      <c r="G11669" s="23"/>
    </row>
    <row r="11670" spans="6:7">
      <c r="F11670" s="23"/>
      <c r="G11670" s="23"/>
    </row>
    <row r="11671" spans="6:7">
      <c r="F11671" s="23"/>
      <c r="G11671" s="23"/>
    </row>
    <row r="11672" spans="6:7">
      <c r="F11672" s="23"/>
      <c r="G11672" s="23"/>
    </row>
    <row r="11673" spans="6:7">
      <c r="F11673" s="23"/>
      <c r="G11673" s="23"/>
    </row>
    <row r="11674" spans="6:7">
      <c r="F11674" s="23"/>
      <c r="G11674" s="23"/>
    </row>
    <row r="11675" spans="6:7">
      <c r="F11675" s="23"/>
      <c r="G11675" s="23"/>
    </row>
    <row r="11676" spans="6:7">
      <c r="F11676" s="23"/>
      <c r="G11676" s="23"/>
    </row>
    <row r="11677" spans="6:7">
      <c r="F11677" s="23"/>
      <c r="G11677" s="23"/>
    </row>
    <row r="11678" spans="6:7">
      <c r="F11678" s="23"/>
      <c r="G11678" s="23"/>
    </row>
    <row r="11679" spans="6:7">
      <c r="F11679" s="23"/>
      <c r="G11679" s="23"/>
    </row>
    <row r="11680" spans="6:7">
      <c r="F11680" s="23"/>
      <c r="G11680" s="23"/>
    </row>
    <row r="11681" spans="6:7">
      <c r="F11681" s="23"/>
      <c r="G11681" s="23"/>
    </row>
    <row r="11682" spans="6:7">
      <c r="F11682" s="23"/>
      <c r="G11682" s="23"/>
    </row>
    <row r="11683" spans="6:7">
      <c r="F11683" s="23"/>
      <c r="G11683" s="23"/>
    </row>
    <row r="11684" spans="6:7">
      <c r="F11684" s="23"/>
      <c r="G11684" s="23"/>
    </row>
    <row r="11685" spans="6:7">
      <c r="F11685" s="23"/>
      <c r="G11685" s="23"/>
    </row>
    <row r="11686" spans="6:7">
      <c r="F11686" s="23"/>
      <c r="G11686" s="23"/>
    </row>
    <row r="11687" spans="6:7">
      <c r="F11687" s="23"/>
      <c r="G11687" s="23"/>
    </row>
    <row r="11688" spans="6:7">
      <c r="F11688" s="23"/>
      <c r="G11688" s="23"/>
    </row>
    <row r="11689" spans="6:7">
      <c r="F11689" s="23"/>
      <c r="G11689" s="23"/>
    </row>
    <row r="11690" spans="6:7">
      <c r="F11690" s="23"/>
      <c r="G11690" s="23"/>
    </row>
    <row r="11691" spans="6:7">
      <c r="F11691" s="23"/>
      <c r="G11691" s="23"/>
    </row>
    <row r="11692" spans="6:7">
      <c r="F11692" s="23"/>
      <c r="G11692" s="23"/>
    </row>
    <row r="11693" spans="6:7">
      <c r="F11693" s="23"/>
      <c r="G11693" s="23"/>
    </row>
    <row r="11694" spans="6:7">
      <c r="F11694" s="23"/>
      <c r="G11694" s="23"/>
    </row>
    <row r="11695" spans="6:7">
      <c r="F11695" s="23"/>
      <c r="G11695" s="23"/>
    </row>
    <row r="11696" spans="6:7">
      <c r="F11696" s="23"/>
      <c r="G11696" s="23"/>
    </row>
    <row r="11697" spans="6:7">
      <c r="F11697" s="23"/>
      <c r="G11697" s="23"/>
    </row>
    <row r="11698" spans="6:7">
      <c r="F11698" s="23"/>
      <c r="G11698" s="23"/>
    </row>
    <row r="11699" spans="6:7">
      <c r="F11699" s="23"/>
      <c r="G11699" s="23"/>
    </row>
    <row r="11700" spans="6:7">
      <c r="F11700" s="23"/>
      <c r="G11700" s="23"/>
    </row>
    <row r="11701" spans="6:7">
      <c r="F11701" s="23"/>
      <c r="G11701" s="23"/>
    </row>
    <row r="11702" spans="6:7">
      <c r="F11702" s="23"/>
      <c r="G11702" s="23"/>
    </row>
    <row r="11703" spans="6:7">
      <c r="F11703" s="23"/>
      <c r="G11703" s="23"/>
    </row>
    <row r="11704" spans="6:7">
      <c r="F11704" s="23"/>
      <c r="G11704" s="23"/>
    </row>
    <row r="11705" spans="6:7">
      <c r="F11705" s="23"/>
      <c r="G11705" s="23"/>
    </row>
    <row r="11706" spans="6:7">
      <c r="F11706" s="23"/>
      <c r="G11706" s="23"/>
    </row>
    <row r="11707" spans="6:7">
      <c r="F11707" s="23"/>
      <c r="G11707" s="23"/>
    </row>
    <row r="11708" spans="6:7">
      <c r="F11708" s="23"/>
      <c r="G11708" s="23"/>
    </row>
    <row r="11709" spans="6:7">
      <c r="F11709" s="23"/>
      <c r="G11709" s="23"/>
    </row>
    <row r="11710" spans="6:7">
      <c r="F11710" s="23"/>
      <c r="G11710" s="23"/>
    </row>
    <row r="11711" spans="6:7">
      <c r="F11711" s="23"/>
      <c r="G11711" s="23"/>
    </row>
    <row r="11712" spans="6:7">
      <c r="F11712" s="23"/>
      <c r="G11712" s="23"/>
    </row>
    <row r="11713" spans="6:7">
      <c r="F11713" s="23"/>
      <c r="G11713" s="23"/>
    </row>
    <row r="11714" spans="6:7">
      <c r="F11714" s="23"/>
      <c r="G11714" s="23"/>
    </row>
    <row r="11715" spans="6:7">
      <c r="F11715" s="23"/>
      <c r="G11715" s="23"/>
    </row>
    <row r="11716" spans="6:7">
      <c r="F11716" s="23"/>
      <c r="G11716" s="23"/>
    </row>
    <row r="11717" spans="6:7">
      <c r="F11717" s="23"/>
      <c r="G11717" s="23"/>
    </row>
    <row r="11718" spans="6:7">
      <c r="F11718" s="23"/>
      <c r="G11718" s="23"/>
    </row>
    <row r="11719" spans="6:7">
      <c r="F11719" s="23"/>
      <c r="G11719" s="23"/>
    </row>
    <row r="11720" spans="6:7">
      <c r="F11720" s="23"/>
      <c r="G11720" s="23"/>
    </row>
    <row r="11721" spans="6:7">
      <c r="F11721" s="23"/>
      <c r="G11721" s="23"/>
    </row>
    <row r="11722" spans="6:7">
      <c r="F11722" s="23"/>
      <c r="G11722" s="23"/>
    </row>
    <row r="11723" spans="6:7">
      <c r="F11723" s="23"/>
      <c r="G11723" s="23"/>
    </row>
    <row r="11724" spans="6:7">
      <c r="F11724" s="23"/>
      <c r="G11724" s="23"/>
    </row>
    <row r="11725" spans="6:7">
      <c r="F11725" s="23"/>
      <c r="G11725" s="23"/>
    </row>
    <row r="11726" spans="6:7">
      <c r="F11726" s="23"/>
      <c r="G11726" s="23"/>
    </row>
    <row r="11727" spans="6:7">
      <c r="F11727" s="23"/>
      <c r="G11727" s="23"/>
    </row>
    <row r="11728" spans="6:7">
      <c r="F11728" s="23"/>
      <c r="G11728" s="23"/>
    </row>
    <row r="11729" spans="6:7">
      <c r="F11729" s="23"/>
      <c r="G11729" s="23"/>
    </row>
    <row r="11730" spans="6:7">
      <c r="F11730" s="23"/>
      <c r="G11730" s="23"/>
    </row>
    <row r="11731" spans="6:7">
      <c r="F11731" s="23"/>
      <c r="G11731" s="23"/>
    </row>
    <row r="11732" spans="6:7">
      <c r="F11732" s="23"/>
      <c r="G11732" s="23"/>
    </row>
    <row r="11733" spans="6:7">
      <c r="F11733" s="23"/>
      <c r="G11733" s="23"/>
    </row>
    <row r="11734" spans="6:7">
      <c r="F11734" s="23"/>
      <c r="G11734" s="23"/>
    </row>
    <row r="11735" spans="6:7">
      <c r="F11735" s="23"/>
      <c r="G11735" s="23"/>
    </row>
    <row r="11736" spans="6:7">
      <c r="F11736" s="23"/>
      <c r="G11736" s="23"/>
    </row>
    <row r="11737" spans="6:7">
      <c r="F11737" s="23"/>
      <c r="G11737" s="23"/>
    </row>
    <row r="11738" spans="6:7">
      <c r="F11738" s="23"/>
      <c r="G11738" s="23"/>
    </row>
    <row r="11739" spans="6:7">
      <c r="F11739" s="23"/>
      <c r="G11739" s="23"/>
    </row>
    <row r="11740" spans="6:7">
      <c r="F11740" s="23"/>
      <c r="G11740" s="23"/>
    </row>
    <row r="11741" spans="6:7">
      <c r="F11741" s="23"/>
      <c r="G11741" s="23"/>
    </row>
    <row r="11742" spans="6:7">
      <c r="F11742" s="23"/>
      <c r="G11742" s="23"/>
    </row>
    <row r="11743" spans="6:7">
      <c r="F11743" s="23"/>
      <c r="G11743" s="23"/>
    </row>
    <row r="11744" spans="6:7">
      <c r="F11744" s="23"/>
      <c r="G11744" s="23"/>
    </row>
    <row r="11745" spans="6:7">
      <c r="F11745" s="23"/>
      <c r="G11745" s="23"/>
    </row>
    <row r="11746" spans="6:7">
      <c r="F11746" s="23"/>
      <c r="G11746" s="23"/>
    </row>
    <row r="11747" spans="6:7">
      <c r="F11747" s="23"/>
      <c r="G11747" s="23"/>
    </row>
    <row r="11748" spans="6:7">
      <c r="F11748" s="23"/>
      <c r="G11748" s="23"/>
    </row>
    <row r="11749" spans="6:7">
      <c r="F11749" s="23"/>
      <c r="G11749" s="23"/>
    </row>
    <row r="11750" spans="6:7">
      <c r="F11750" s="23"/>
      <c r="G11750" s="23"/>
    </row>
    <row r="11751" spans="6:7">
      <c r="F11751" s="23"/>
      <c r="G11751" s="23"/>
    </row>
    <row r="11752" spans="6:7">
      <c r="F11752" s="23"/>
      <c r="G11752" s="23"/>
    </row>
    <row r="11753" spans="6:7">
      <c r="F11753" s="23"/>
      <c r="G11753" s="23"/>
    </row>
    <row r="11754" spans="6:7">
      <c r="F11754" s="23"/>
      <c r="G11754" s="23"/>
    </row>
    <row r="11755" spans="6:7">
      <c r="F11755" s="23"/>
      <c r="G11755" s="23"/>
    </row>
    <row r="11756" spans="6:7">
      <c r="F11756" s="23"/>
      <c r="G11756" s="23"/>
    </row>
    <row r="11757" spans="6:7">
      <c r="F11757" s="23"/>
      <c r="G11757" s="23"/>
    </row>
    <row r="11758" spans="6:7">
      <c r="F11758" s="23"/>
      <c r="G11758" s="23"/>
    </row>
    <row r="11759" spans="6:7">
      <c r="F11759" s="23"/>
      <c r="G11759" s="23"/>
    </row>
    <row r="11760" spans="6:7">
      <c r="F11760" s="23"/>
      <c r="G11760" s="23"/>
    </row>
    <row r="11761" spans="6:7">
      <c r="F11761" s="23"/>
      <c r="G11761" s="23"/>
    </row>
    <row r="11762" spans="6:7">
      <c r="F11762" s="23"/>
      <c r="G11762" s="23"/>
    </row>
    <row r="11763" spans="6:7">
      <c r="F11763" s="23"/>
      <c r="G11763" s="23"/>
    </row>
    <row r="11764" spans="6:7">
      <c r="F11764" s="23"/>
      <c r="G11764" s="23"/>
    </row>
    <row r="11765" spans="6:7">
      <c r="F11765" s="23"/>
      <c r="G11765" s="23"/>
    </row>
    <row r="11766" spans="6:7">
      <c r="F11766" s="23"/>
      <c r="G11766" s="23"/>
    </row>
    <row r="11767" spans="6:7">
      <c r="F11767" s="23"/>
      <c r="G11767" s="23"/>
    </row>
    <row r="11768" spans="6:7">
      <c r="F11768" s="23"/>
      <c r="G11768" s="23"/>
    </row>
    <row r="11769" spans="6:7">
      <c r="F11769" s="23"/>
      <c r="G11769" s="23"/>
    </row>
    <row r="11770" spans="6:7">
      <c r="F11770" s="23"/>
      <c r="G11770" s="23"/>
    </row>
    <row r="11771" spans="6:7">
      <c r="F11771" s="23"/>
      <c r="G11771" s="23"/>
    </row>
    <row r="11772" spans="6:7">
      <c r="F11772" s="23"/>
      <c r="G11772" s="23"/>
    </row>
    <row r="11773" spans="6:7">
      <c r="F11773" s="23"/>
      <c r="G11773" s="23"/>
    </row>
    <row r="11774" spans="6:7">
      <c r="F11774" s="23"/>
      <c r="G11774" s="23"/>
    </row>
    <row r="11775" spans="6:7">
      <c r="F11775" s="23"/>
      <c r="G11775" s="23"/>
    </row>
    <row r="11776" spans="6:7">
      <c r="F11776" s="23"/>
      <c r="G11776" s="23"/>
    </row>
    <row r="11777" spans="6:7">
      <c r="F11777" s="23"/>
      <c r="G11777" s="23"/>
    </row>
    <row r="11778" spans="6:7">
      <c r="F11778" s="23"/>
      <c r="G11778" s="23"/>
    </row>
    <row r="11779" spans="6:7">
      <c r="F11779" s="23"/>
      <c r="G11779" s="23"/>
    </row>
    <row r="11780" spans="6:7">
      <c r="F11780" s="23"/>
      <c r="G11780" s="23"/>
    </row>
    <row r="11781" spans="6:7">
      <c r="F11781" s="23"/>
      <c r="G11781" s="23"/>
    </row>
    <row r="11782" spans="6:7">
      <c r="F11782" s="23"/>
      <c r="G11782" s="23"/>
    </row>
    <row r="11783" spans="6:7">
      <c r="F11783" s="23"/>
      <c r="G11783" s="23"/>
    </row>
    <row r="11784" spans="6:7">
      <c r="F11784" s="23"/>
      <c r="G11784" s="23"/>
    </row>
    <row r="11785" spans="6:7">
      <c r="F11785" s="23"/>
      <c r="G11785" s="23"/>
    </row>
    <row r="11786" spans="6:7">
      <c r="F11786" s="23"/>
      <c r="G11786" s="23"/>
    </row>
    <row r="11787" spans="6:7">
      <c r="F11787" s="23"/>
      <c r="G11787" s="23"/>
    </row>
    <row r="11788" spans="6:7">
      <c r="F11788" s="23"/>
      <c r="G11788" s="23"/>
    </row>
    <row r="11789" spans="6:7">
      <c r="F11789" s="23"/>
      <c r="G11789" s="23"/>
    </row>
    <row r="11790" spans="6:7">
      <c r="F11790" s="23"/>
      <c r="G11790" s="23"/>
    </row>
    <row r="11791" spans="6:7">
      <c r="F11791" s="23"/>
      <c r="G11791" s="23"/>
    </row>
    <row r="11792" spans="6:7">
      <c r="F11792" s="23"/>
      <c r="G11792" s="23"/>
    </row>
    <row r="11793" spans="6:7">
      <c r="F11793" s="23"/>
      <c r="G11793" s="23"/>
    </row>
    <row r="11794" spans="6:7">
      <c r="F11794" s="23"/>
      <c r="G11794" s="23"/>
    </row>
    <row r="11795" spans="6:7">
      <c r="F11795" s="23"/>
      <c r="G11795" s="23"/>
    </row>
    <row r="11796" spans="6:7">
      <c r="F11796" s="23"/>
      <c r="G11796" s="23"/>
    </row>
    <row r="11797" spans="6:7">
      <c r="F11797" s="23"/>
      <c r="G11797" s="23"/>
    </row>
    <row r="11798" spans="6:7">
      <c r="F11798" s="23"/>
      <c r="G11798" s="23"/>
    </row>
    <row r="11799" spans="6:7">
      <c r="F11799" s="23"/>
      <c r="G11799" s="23"/>
    </row>
    <row r="11800" spans="6:7">
      <c r="F11800" s="23"/>
      <c r="G11800" s="23"/>
    </row>
    <row r="11801" spans="6:7">
      <c r="F11801" s="23"/>
      <c r="G11801" s="23"/>
    </row>
    <row r="11802" spans="6:7">
      <c r="F11802" s="23"/>
      <c r="G11802" s="23"/>
    </row>
    <row r="11803" spans="6:7">
      <c r="F11803" s="23"/>
      <c r="G11803" s="23"/>
    </row>
    <row r="11804" spans="6:7">
      <c r="F11804" s="23"/>
      <c r="G11804" s="23"/>
    </row>
    <row r="11805" spans="6:7">
      <c r="F11805" s="23"/>
      <c r="G11805" s="23"/>
    </row>
    <row r="11806" spans="6:7">
      <c r="F11806" s="23"/>
      <c r="G11806" s="23"/>
    </row>
    <row r="11807" spans="6:7">
      <c r="F11807" s="23"/>
      <c r="G11807" s="23"/>
    </row>
    <row r="11808" spans="6:7">
      <c r="F11808" s="23"/>
      <c r="G11808" s="23"/>
    </row>
    <row r="11809" spans="6:7">
      <c r="F11809" s="23"/>
      <c r="G11809" s="23"/>
    </row>
    <row r="11810" spans="6:7">
      <c r="F11810" s="23"/>
      <c r="G11810" s="23"/>
    </row>
    <row r="11811" spans="6:7">
      <c r="F11811" s="23"/>
      <c r="G11811" s="23"/>
    </row>
    <row r="11812" spans="6:7">
      <c r="F11812" s="23"/>
      <c r="G11812" s="23"/>
    </row>
    <row r="11813" spans="6:7">
      <c r="F11813" s="23"/>
      <c r="G11813" s="23"/>
    </row>
    <row r="11814" spans="6:7">
      <c r="F11814" s="23"/>
      <c r="G11814" s="23"/>
    </row>
    <row r="11815" spans="6:7">
      <c r="F11815" s="23"/>
      <c r="G11815" s="23"/>
    </row>
    <row r="11816" spans="6:7">
      <c r="F11816" s="23"/>
      <c r="G11816" s="23"/>
    </row>
    <row r="11817" spans="6:7">
      <c r="F11817" s="23"/>
      <c r="G11817" s="23"/>
    </row>
    <row r="11818" spans="6:7">
      <c r="F11818" s="23"/>
      <c r="G11818" s="23"/>
    </row>
    <row r="11819" spans="6:7">
      <c r="F11819" s="23"/>
      <c r="G11819" s="23"/>
    </row>
    <row r="11820" spans="6:7">
      <c r="F11820" s="23"/>
      <c r="G11820" s="23"/>
    </row>
    <row r="11821" spans="6:7">
      <c r="F11821" s="23"/>
      <c r="G11821" s="23"/>
    </row>
    <row r="11822" spans="6:7">
      <c r="F11822" s="23"/>
      <c r="G11822" s="23"/>
    </row>
    <row r="11823" spans="6:7">
      <c r="F11823" s="23"/>
      <c r="G11823" s="23"/>
    </row>
    <row r="11824" spans="6:7">
      <c r="F11824" s="23"/>
      <c r="G11824" s="23"/>
    </row>
    <row r="11825" spans="6:7">
      <c r="F11825" s="23"/>
      <c r="G11825" s="23"/>
    </row>
    <row r="11826" spans="6:7">
      <c r="F11826" s="23"/>
      <c r="G11826" s="23"/>
    </row>
    <row r="11827" spans="6:7">
      <c r="F11827" s="23"/>
      <c r="G11827" s="23"/>
    </row>
    <row r="11828" spans="6:7">
      <c r="F11828" s="23"/>
      <c r="G11828" s="23"/>
    </row>
    <row r="11829" spans="6:7">
      <c r="F11829" s="23"/>
      <c r="G11829" s="23"/>
    </row>
    <row r="11830" spans="6:7">
      <c r="F11830" s="23"/>
      <c r="G11830" s="23"/>
    </row>
    <row r="11831" spans="6:7">
      <c r="F11831" s="23"/>
      <c r="G11831" s="23"/>
    </row>
    <row r="11832" spans="6:7">
      <c r="F11832" s="23"/>
      <c r="G11832" s="23"/>
    </row>
    <row r="11833" spans="6:7">
      <c r="F11833" s="23"/>
      <c r="G11833" s="23"/>
    </row>
    <row r="11834" spans="6:7">
      <c r="F11834" s="23"/>
      <c r="G11834" s="23"/>
    </row>
    <row r="11835" spans="6:7">
      <c r="F11835" s="23"/>
      <c r="G11835" s="23"/>
    </row>
    <row r="11836" spans="6:7">
      <c r="F11836" s="23"/>
      <c r="G11836" s="23"/>
    </row>
    <row r="11837" spans="6:7">
      <c r="F11837" s="23"/>
      <c r="G11837" s="23"/>
    </row>
    <row r="11838" spans="6:7">
      <c r="F11838" s="23"/>
      <c r="G11838" s="23"/>
    </row>
    <row r="11839" spans="6:7">
      <c r="F11839" s="23"/>
      <c r="G11839" s="23"/>
    </row>
    <row r="11840" spans="6:7">
      <c r="F11840" s="23"/>
      <c r="G11840" s="23"/>
    </row>
    <row r="11841" spans="6:7">
      <c r="F11841" s="23"/>
      <c r="G11841" s="23"/>
    </row>
    <row r="11842" spans="6:7">
      <c r="F11842" s="23"/>
      <c r="G11842" s="23"/>
    </row>
    <row r="11843" spans="6:7">
      <c r="F11843" s="23"/>
      <c r="G11843" s="23"/>
    </row>
    <row r="11844" spans="6:7">
      <c r="F11844" s="23"/>
      <c r="G11844" s="23"/>
    </row>
    <row r="11845" spans="6:7">
      <c r="F11845" s="23"/>
      <c r="G11845" s="23"/>
    </row>
    <row r="11846" spans="6:7">
      <c r="F11846" s="23"/>
      <c r="G11846" s="23"/>
    </row>
    <row r="11847" spans="6:7">
      <c r="F11847" s="23"/>
      <c r="G11847" s="23"/>
    </row>
    <row r="11848" spans="6:7">
      <c r="F11848" s="23"/>
      <c r="G11848" s="23"/>
    </row>
    <row r="11849" spans="6:7">
      <c r="F11849" s="23"/>
      <c r="G11849" s="23"/>
    </row>
    <row r="11850" spans="6:7">
      <c r="F11850" s="23"/>
      <c r="G11850" s="23"/>
    </row>
    <row r="11851" spans="6:7">
      <c r="F11851" s="23"/>
      <c r="G11851" s="23"/>
    </row>
    <row r="11852" spans="6:7">
      <c r="F11852" s="23"/>
      <c r="G11852" s="23"/>
    </row>
    <row r="11853" spans="6:7">
      <c r="F11853" s="23"/>
      <c r="G11853" s="23"/>
    </row>
    <row r="11854" spans="6:7">
      <c r="F11854" s="23"/>
      <c r="G11854" s="23"/>
    </row>
    <row r="11855" spans="6:7">
      <c r="F11855" s="23"/>
      <c r="G11855" s="23"/>
    </row>
    <row r="11856" spans="6:7">
      <c r="F11856" s="23"/>
      <c r="G11856" s="23"/>
    </row>
    <row r="11857" spans="6:7">
      <c r="F11857" s="23"/>
      <c r="G11857" s="23"/>
    </row>
    <row r="11858" spans="6:7">
      <c r="F11858" s="23"/>
      <c r="G11858" s="23"/>
    </row>
    <row r="11859" spans="6:7">
      <c r="F11859" s="23"/>
      <c r="G11859" s="23"/>
    </row>
    <row r="11860" spans="6:7">
      <c r="F11860" s="23"/>
      <c r="G11860" s="23"/>
    </row>
    <row r="11861" spans="6:7">
      <c r="F11861" s="23"/>
      <c r="G11861" s="23"/>
    </row>
    <row r="11862" spans="6:7">
      <c r="F11862" s="23"/>
      <c r="G11862" s="23"/>
    </row>
    <row r="11863" spans="6:7">
      <c r="F11863" s="23"/>
      <c r="G11863" s="23"/>
    </row>
    <row r="11864" spans="6:7">
      <c r="F11864" s="23"/>
      <c r="G11864" s="23"/>
    </row>
    <row r="11865" spans="6:7">
      <c r="F11865" s="23"/>
      <c r="G11865" s="23"/>
    </row>
    <row r="11866" spans="6:7">
      <c r="F11866" s="23"/>
      <c r="G11866" s="23"/>
    </row>
    <row r="11867" spans="6:7">
      <c r="F11867" s="23"/>
      <c r="G11867" s="23"/>
    </row>
    <row r="11868" spans="6:7">
      <c r="F11868" s="23"/>
      <c r="G11868" s="23"/>
    </row>
    <row r="11869" spans="6:7">
      <c r="F11869" s="23"/>
      <c r="G11869" s="23"/>
    </row>
    <row r="11870" spans="6:7">
      <c r="F11870" s="23"/>
      <c r="G11870" s="23"/>
    </row>
    <row r="11871" spans="6:7">
      <c r="F11871" s="23"/>
      <c r="G11871" s="23"/>
    </row>
    <row r="11872" spans="6:7">
      <c r="F11872" s="23"/>
      <c r="G11872" s="23"/>
    </row>
    <row r="11873" spans="6:7">
      <c r="F11873" s="23"/>
      <c r="G11873" s="23"/>
    </row>
    <row r="11874" spans="6:7">
      <c r="F11874" s="23"/>
      <c r="G11874" s="23"/>
    </row>
    <row r="11875" spans="6:7">
      <c r="F11875" s="23"/>
      <c r="G11875" s="23"/>
    </row>
    <row r="11876" spans="6:7">
      <c r="F11876" s="23"/>
      <c r="G11876" s="23"/>
    </row>
    <row r="11877" spans="6:7">
      <c r="F11877" s="23"/>
      <c r="G11877" s="23"/>
    </row>
    <row r="11878" spans="6:7">
      <c r="F11878" s="23"/>
      <c r="G11878" s="23"/>
    </row>
    <row r="11879" spans="6:7">
      <c r="F11879" s="23"/>
      <c r="G11879" s="23"/>
    </row>
    <row r="11880" spans="6:7">
      <c r="F11880" s="23"/>
      <c r="G11880" s="23"/>
    </row>
    <row r="11881" spans="6:7">
      <c r="F11881" s="23"/>
      <c r="G11881" s="23"/>
    </row>
    <row r="11882" spans="6:7">
      <c r="F11882" s="23"/>
      <c r="G11882" s="23"/>
    </row>
    <row r="11883" spans="6:7">
      <c r="F11883" s="23"/>
      <c r="G11883" s="23"/>
    </row>
    <row r="11884" spans="6:7">
      <c r="F11884" s="23"/>
      <c r="G11884" s="23"/>
    </row>
    <row r="11885" spans="6:7">
      <c r="F11885" s="23"/>
      <c r="G11885" s="23"/>
    </row>
    <row r="11886" spans="6:7">
      <c r="F11886" s="23"/>
      <c r="G11886" s="23"/>
    </row>
    <row r="11887" spans="6:7">
      <c r="F11887" s="23"/>
      <c r="G11887" s="23"/>
    </row>
    <row r="11888" spans="6:7">
      <c r="F11888" s="23"/>
      <c r="G11888" s="23"/>
    </row>
    <row r="11889" spans="6:7">
      <c r="F11889" s="23"/>
      <c r="G11889" s="23"/>
    </row>
    <row r="11890" spans="6:7">
      <c r="F11890" s="23"/>
      <c r="G11890" s="23"/>
    </row>
    <row r="11891" spans="6:7">
      <c r="F11891" s="23"/>
      <c r="G11891" s="23"/>
    </row>
    <row r="11892" spans="6:7">
      <c r="F11892" s="23"/>
      <c r="G11892" s="23"/>
    </row>
    <row r="11893" spans="6:7">
      <c r="F11893" s="23"/>
      <c r="G11893" s="23"/>
    </row>
    <row r="11894" spans="6:7">
      <c r="F11894" s="23"/>
      <c r="G11894" s="23"/>
    </row>
    <row r="11895" spans="6:7">
      <c r="F11895" s="23"/>
      <c r="G11895" s="23"/>
    </row>
    <row r="11896" spans="6:7">
      <c r="F11896" s="23"/>
      <c r="G11896" s="23"/>
    </row>
    <row r="11897" spans="6:7">
      <c r="F11897" s="23"/>
      <c r="G11897" s="23"/>
    </row>
    <row r="11898" spans="6:7">
      <c r="F11898" s="23"/>
      <c r="G11898" s="23"/>
    </row>
    <row r="11899" spans="6:7">
      <c r="F11899" s="23"/>
      <c r="G11899" s="23"/>
    </row>
    <row r="11900" spans="6:7">
      <c r="F11900" s="23"/>
      <c r="G11900" s="23"/>
    </row>
    <row r="11901" spans="6:7">
      <c r="F11901" s="23"/>
      <c r="G11901" s="23"/>
    </row>
    <row r="11902" spans="6:7">
      <c r="F11902" s="23"/>
      <c r="G11902" s="23"/>
    </row>
    <row r="11903" spans="6:7">
      <c r="F11903" s="23"/>
      <c r="G11903" s="23"/>
    </row>
    <row r="11904" spans="6:7">
      <c r="F11904" s="23"/>
      <c r="G11904" s="23"/>
    </row>
    <row r="11905" spans="6:7">
      <c r="F11905" s="23"/>
      <c r="G11905" s="23"/>
    </row>
    <row r="11906" spans="6:7">
      <c r="F11906" s="23"/>
      <c r="G11906" s="23"/>
    </row>
    <row r="11907" spans="6:7">
      <c r="F11907" s="23"/>
      <c r="G11907" s="23"/>
    </row>
    <row r="11908" spans="6:7">
      <c r="F11908" s="23"/>
      <c r="G11908" s="23"/>
    </row>
    <row r="11909" spans="6:7">
      <c r="F11909" s="23"/>
      <c r="G11909" s="23"/>
    </row>
    <row r="11910" spans="6:7">
      <c r="F11910" s="23"/>
      <c r="G11910" s="23"/>
    </row>
    <row r="11911" spans="6:7">
      <c r="F11911" s="23"/>
      <c r="G11911" s="23"/>
    </row>
    <row r="11912" spans="6:7">
      <c r="F11912" s="23"/>
      <c r="G11912" s="23"/>
    </row>
    <row r="11913" spans="6:7">
      <c r="F11913" s="23"/>
      <c r="G11913" s="23"/>
    </row>
    <row r="11914" spans="6:7">
      <c r="F11914" s="23"/>
      <c r="G11914" s="23"/>
    </row>
    <row r="11915" spans="6:7">
      <c r="F11915" s="23"/>
      <c r="G11915" s="23"/>
    </row>
    <row r="11916" spans="6:7">
      <c r="F11916" s="23"/>
      <c r="G11916" s="23"/>
    </row>
    <row r="11917" spans="6:7">
      <c r="F11917" s="23"/>
      <c r="G11917" s="23"/>
    </row>
    <row r="11918" spans="6:7">
      <c r="F11918" s="23"/>
      <c r="G11918" s="23"/>
    </row>
    <row r="11919" spans="6:7">
      <c r="F11919" s="23"/>
      <c r="G11919" s="23"/>
    </row>
    <row r="11920" spans="6:7">
      <c r="F11920" s="23"/>
      <c r="G11920" s="23"/>
    </row>
    <row r="11921" spans="6:7">
      <c r="F11921" s="23"/>
      <c r="G11921" s="23"/>
    </row>
    <row r="11922" spans="6:7">
      <c r="F11922" s="23"/>
      <c r="G11922" s="23"/>
    </row>
    <row r="11923" spans="6:7">
      <c r="F11923" s="23"/>
      <c r="G11923" s="23"/>
    </row>
    <row r="11924" spans="6:7">
      <c r="F11924" s="23"/>
      <c r="G11924" s="23"/>
    </row>
    <row r="11925" spans="6:7">
      <c r="F11925" s="23"/>
      <c r="G11925" s="23"/>
    </row>
    <row r="11926" spans="6:7">
      <c r="F11926" s="23"/>
      <c r="G11926" s="23"/>
    </row>
    <row r="11927" spans="6:7">
      <c r="F11927" s="23"/>
      <c r="G11927" s="23"/>
    </row>
    <row r="11928" spans="6:7">
      <c r="F11928" s="23"/>
      <c r="G11928" s="23"/>
    </row>
    <row r="11929" spans="6:7">
      <c r="F11929" s="23"/>
      <c r="G11929" s="23"/>
    </row>
    <row r="11930" spans="6:7">
      <c r="F11930" s="23"/>
      <c r="G11930" s="23"/>
    </row>
    <row r="11931" spans="6:7">
      <c r="F11931" s="23"/>
      <c r="G11931" s="23"/>
    </row>
    <row r="11932" spans="6:7">
      <c r="F11932" s="23"/>
      <c r="G11932" s="23"/>
    </row>
    <row r="11933" spans="6:7">
      <c r="F11933" s="23"/>
      <c r="G11933" s="23"/>
    </row>
    <row r="11934" spans="6:7">
      <c r="F11934" s="23"/>
      <c r="G11934" s="23"/>
    </row>
    <row r="11935" spans="6:7">
      <c r="F11935" s="23"/>
      <c r="G11935" s="23"/>
    </row>
    <row r="11936" spans="6:7">
      <c r="F11936" s="23"/>
      <c r="G11936" s="23"/>
    </row>
    <row r="11937" spans="6:7">
      <c r="F11937" s="23"/>
      <c r="G11937" s="23"/>
    </row>
    <row r="11938" spans="6:7">
      <c r="F11938" s="23"/>
      <c r="G11938" s="23"/>
    </row>
    <row r="11939" spans="6:7">
      <c r="F11939" s="23"/>
      <c r="G11939" s="23"/>
    </row>
    <row r="11940" spans="6:7">
      <c r="F11940" s="23"/>
      <c r="G11940" s="23"/>
    </row>
    <row r="11941" spans="6:7">
      <c r="F11941" s="23"/>
      <c r="G11941" s="23"/>
    </row>
    <row r="11942" spans="6:7">
      <c r="F11942" s="23"/>
      <c r="G11942" s="23"/>
    </row>
    <row r="11943" spans="6:7">
      <c r="F11943" s="23"/>
      <c r="G11943" s="23"/>
    </row>
    <row r="11944" spans="6:7">
      <c r="F11944" s="23"/>
      <c r="G11944" s="23"/>
    </row>
    <row r="11945" spans="6:7">
      <c r="F11945" s="23"/>
      <c r="G11945" s="23"/>
    </row>
    <row r="11946" spans="6:7">
      <c r="F11946" s="23"/>
      <c r="G11946" s="23"/>
    </row>
    <row r="11947" spans="6:7">
      <c r="F11947" s="23"/>
      <c r="G11947" s="23"/>
    </row>
    <row r="11948" spans="6:7">
      <c r="F11948" s="23"/>
      <c r="G11948" s="23"/>
    </row>
    <row r="11949" spans="6:7">
      <c r="F11949" s="23"/>
      <c r="G11949" s="23"/>
    </row>
    <row r="11950" spans="6:7">
      <c r="F11950" s="23"/>
      <c r="G11950" s="23"/>
    </row>
    <row r="11951" spans="6:7">
      <c r="F11951" s="23"/>
      <c r="G11951" s="23"/>
    </row>
    <row r="11952" spans="6:7">
      <c r="F11952" s="23"/>
      <c r="G11952" s="23"/>
    </row>
    <row r="11953" spans="6:7">
      <c r="F11953" s="23"/>
      <c r="G11953" s="23"/>
    </row>
    <row r="11954" spans="6:7">
      <c r="F11954" s="23"/>
      <c r="G11954" s="23"/>
    </row>
    <row r="11955" spans="6:7">
      <c r="F11955" s="23"/>
      <c r="G11955" s="23"/>
    </row>
    <row r="11956" spans="6:7">
      <c r="F11956" s="23"/>
      <c r="G11956" s="23"/>
    </row>
    <row r="11957" spans="6:7">
      <c r="F11957" s="23"/>
      <c r="G11957" s="23"/>
    </row>
    <row r="11958" spans="6:7">
      <c r="F11958" s="23"/>
      <c r="G11958" s="23"/>
    </row>
    <row r="11959" spans="6:7">
      <c r="F11959" s="23"/>
      <c r="G11959" s="23"/>
    </row>
    <row r="11960" spans="6:7">
      <c r="F11960" s="23"/>
      <c r="G11960" s="23"/>
    </row>
    <row r="11961" spans="6:7">
      <c r="F11961" s="23"/>
      <c r="G11961" s="23"/>
    </row>
    <row r="11962" spans="6:7">
      <c r="F11962" s="23"/>
      <c r="G11962" s="23"/>
    </row>
    <row r="11963" spans="6:7">
      <c r="F11963" s="23"/>
      <c r="G11963" s="23"/>
    </row>
    <row r="11964" spans="6:7">
      <c r="F11964" s="23"/>
      <c r="G11964" s="23"/>
    </row>
    <row r="11965" spans="6:7">
      <c r="F11965" s="23"/>
      <c r="G11965" s="23"/>
    </row>
    <row r="11966" spans="6:7">
      <c r="F11966" s="23"/>
      <c r="G11966" s="23"/>
    </row>
    <row r="11967" spans="6:7">
      <c r="F11967" s="23"/>
      <c r="G11967" s="23"/>
    </row>
    <row r="11968" spans="6:7">
      <c r="F11968" s="23"/>
      <c r="G11968" s="23"/>
    </row>
    <row r="11969" spans="6:7">
      <c r="F11969" s="23"/>
      <c r="G11969" s="23"/>
    </row>
    <row r="11970" spans="6:7">
      <c r="F11970" s="23"/>
      <c r="G11970" s="23"/>
    </row>
    <row r="11971" spans="6:7">
      <c r="F11971" s="23"/>
      <c r="G11971" s="23"/>
    </row>
    <row r="11972" spans="6:7">
      <c r="F11972" s="23"/>
      <c r="G11972" s="23"/>
    </row>
    <row r="11973" spans="6:7">
      <c r="F11973" s="23"/>
      <c r="G11973" s="23"/>
    </row>
    <row r="11974" spans="6:7">
      <c r="F11974" s="23"/>
      <c r="G11974" s="23"/>
    </row>
    <row r="11975" spans="6:7">
      <c r="F11975" s="23"/>
      <c r="G11975" s="23"/>
    </row>
    <row r="11976" spans="6:7">
      <c r="F11976" s="23"/>
      <c r="G11976" s="23"/>
    </row>
    <row r="11977" spans="6:7">
      <c r="F11977" s="23"/>
      <c r="G11977" s="23"/>
    </row>
    <row r="11978" spans="6:7">
      <c r="F11978" s="23"/>
      <c r="G11978" s="23"/>
    </row>
    <row r="11979" spans="6:7">
      <c r="F11979" s="23"/>
      <c r="G11979" s="23"/>
    </row>
    <row r="11980" spans="6:7">
      <c r="F11980" s="23"/>
      <c r="G11980" s="23"/>
    </row>
    <row r="11981" spans="6:7">
      <c r="F11981" s="23"/>
      <c r="G11981" s="23"/>
    </row>
    <row r="11982" spans="6:7">
      <c r="F11982" s="23"/>
      <c r="G11982" s="23"/>
    </row>
    <row r="11983" spans="6:7">
      <c r="F11983" s="23"/>
      <c r="G11983" s="23"/>
    </row>
    <row r="11984" spans="6:7">
      <c r="F11984" s="23"/>
      <c r="G11984" s="23"/>
    </row>
    <row r="11985" spans="6:7">
      <c r="F11985" s="23"/>
      <c r="G11985" s="23"/>
    </row>
    <row r="11986" spans="6:7">
      <c r="F11986" s="23"/>
      <c r="G11986" s="23"/>
    </row>
    <row r="11987" spans="6:7">
      <c r="F11987" s="23"/>
      <c r="G11987" s="23"/>
    </row>
    <row r="11988" spans="6:7">
      <c r="F11988" s="23"/>
      <c r="G11988" s="23"/>
    </row>
    <row r="11989" spans="6:7">
      <c r="F11989" s="23"/>
      <c r="G11989" s="23"/>
    </row>
    <row r="11990" spans="6:7">
      <c r="F11990" s="23"/>
      <c r="G11990" s="23"/>
    </row>
    <row r="11991" spans="6:7">
      <c r="F11991" s="23"/>
      <c r="G11991" s="23"/>
    </row>
    <row r="11992" spans="6:7">
      <c r="F11992" s="23"/>
      <c r="G11992" s="23"/>
    </row>
    <row r="11993" spans="6:7">
      <c r="F11993" s="23"/>
      <c r="G11993" s="23"/>
    </row>
    <row r="11994" spans="6:7">
      <c r="F11994" s="23"/>
      <c r="G11994" s="23"/>
    </row>
    <row r="11995" spans="6:7">
      <c r="F11995" s="23"/>
      <c r="G11995" s="23"/>
    </row>
    <row r="11996" spans="6:7">
      <c r="F11996" s="23"/>
      <c r="G11996" s="23"/>
    </row>
    <row r="11997" spans="6:7">
      <c r="F11997" s="23"/>
      <c r="G11997" s="23"/>
    </row>
    <row r="11998" spans="6:7">
      <c r="F11998" s="23"/>
      <c r="G11998" s="23"/>
    </row>
    <row r="11999" spans="6:7">
      <c r="F11999" s="23"/>
      <c r="G11999" s="23"/>
    </row>
    <row r="12000" spans="6:7">
      <c r="F12000" s="23"/>
      <c r="G12000" s="23"/>
    </row>
    <row r="12001" spans="6:7">
      <c r="F12001" s="23"/>
      <c r="G12001" s="23"/>
    </row>
    <row r="12002" spans="6:7">
      <c r="F12002" s="23"/>
      <c r="G12002" s="23"/>
    </row>
    <row r="12003" spans="6:7">
      <c r="F12003" s="23"/>
      <c r="G12003" s="23"/>
    </row>
    <row r="12004" spans="6:7">
      <c r="F12004" s="23"/>
      <c r="G12004" s="23"/>
    </row>
    <row r="12005" spans="6:7">
      <c r="F12005" s="23"/>
      <c r="G12005" s="23"/>
    </row>
    <row r="12006" spans="6:7">
      <c r="F12006" s="23"/>
      <c r="G12006" s="23"/>
    </row>
    <row r="12007" spans="6:7">
      <c r="F12007" s="23"/>
      <c r="G12007" s="23"/>
    </row>
    <row r="12008" spans="6:7">
      <c r="F12008" s="23"/>
      <c r="G12008" s="23"/>
    </row>
    <row r="12009" spans="6:7">
      <c r="F12009" s="23"/>
      <c r="G12009" s="23"/>
    </row>
    <row r="12010" spans="6:7">
      <c r="F12010" s="23"/>
      <c r="G12010" s="23"/>
    </row>
    <row r="12011" spans="6:7">
      <c r="F12011" s="23"/>
      <c r="G12011" s="23"/>
    </row>
    <row r="12012" spans="6:7">
      <c r="F12012" s="23"/>
      <c r="G12012" s="23"/>
    </row>
    <row r="12013" spans="6:7">
      <c r="F12013" s="23"/>
      <c r="G12013" s="23"/>
    </row>
    <row r="12014" spans="6:7">
      <c r="F12014" s="23"/>
      <c r="G12014" s="23"/>
    </row>
    <row r="12015" spans="6:7">
      <c r="F12015" s="23"/>
      <c r="G12015" s="23"/>
    </row>
    <row r="12016" spans="6:7">
      <c r="F12016" s="23"/>
      <c r="G12016" s="23"/>
    </row>
    <row r="12017" spans="6:7">
      <c r="F12017" s="23"/>
      <c r="G12017" s="23"/>
    </row>
    <row r="12018" spans="6:7">
      <c r="F12018" s="23"/>
      <c r="G12018" s="23"/>
    </row>
    <row r="12019" spans="6:7">
      <c r="F12019" s="23"/>
      <c r="G12019" s="23"/>
    </row>
    <row r="12020" spans="6:7">
      <c r="F12020" s="23"/>
      <c r="G12020" s="23"/>
    </row>
    <row r="12021" spans="6:7">
      <c r="F12021" s="23"/>
      <c r="G12021" s="23"/>
    </row>
    <row r="12022" spans="6:7">
      <c r="F12022" s="23"/>
      <c r="G12022" s="23"/>
    </row>
    <row r="12023" spans="6:7">
      <c r="F12023" s="23"/>
      <c r="G12023" s="23"/>
    </row>
    <row r="12024" spans="6:7">
      <c r="F12024" s="23"/>
      <c r="G12024" s="23"/>
    </row>
    <row r="12025" spans="6:7">
      <c r="F12025" s="23"/>
      <c r="G12025" s="23"/>
    </row>
    <row r="12026" spans="6:7">
      <c r="F12026" s="23"/>
      <c r="G12026" s="23"/>
    </row>
    <row r="12027" spans="6:7">
      <c r="F12027" s="23"/>
      <c r="G12027" s="23"/>
    </row>
    <row r="12028" spans="6:7">
      <c r="F12028" s="23"/>
      <c r="G12028" s="23"/>
    </row>
    <row r="12029" spans="6:7">
      <c r="F12029" s="23"/>
      <c r="G12029" s="23"/>
    </row>
    <row r="12030" spans="6:7">
      <c r="F12030" s="23"/>
      <c r="G12030" s="23"/>
    </row>
    <row r="12031" spans="6:7">
      <c r="F12031" s="23"/>
      <c r="G12031" s="23"/>
    </row>
    <row r="12032" spans="6:7">
      <c r="F12032" s="23"/>
      <c r="G12032" s="23"/>
    </row>
    <row r="12033" spans="6:7">
      <c r="F12033" s="23"/>
      <c r="G12033" s="23"/>
    </row>
    <row r="12034" spans="6:7">
      <c r="F12034" s="23"/>
      <c r="G12034" s="23"/>
    </row>
    <row r="12035" spans="6:7">
      <c r="F12035" s="23"/>
      <c r="G12035" s="23"/>
    </row>
    <row r="12036" spans="6:7">
      <c r="F12036" s="23"/>
      <c r="G12036" s="23"/>
    </row>
    <row r="12037" spans="6:7">
      <c r="F12037" s="23"/>
      <c r="G12037" s="23"/>
    </row>
    <row r="12038" spans="6:7">
      <c r="F12038" s="23"/>
      <c r="G12038" s="23"/>
    </row>
    <row r="12039" spans="6:7">
      <c r="F12039" s="23"/>
      <c r="G12039" s="23"/>
    </row>
    <row r="12040" spans="6:7">
      <c r="F12040" s="23"/>
      <c r="G12040" s="23"/>
    </row>
    <row r="12041" spans="6:7">
      <c r="F12041" s="23"/>
      <c r="G12041" s="23"/>
    </row>
    <row r="12042" spans="6:7">
      <c r="F12042" s="23"/>
      <c r="G12042" s="23"/>
    </row>
    <row r="12043" spans="6:7">
      <c r="F12043" s="23"/>
      <c r="G12043" s="23"/>
    </row>
    <row r="12044" spans="6:7">
      <c r="F12044" s="23"/>
      <c r="G12044" s="23"/>
    </row>
    <row r="12045" spans="6:7">
      <c r="F12045" s="23"/>
      <c r="G12045" s="23"/>
    </row>
    <row r="12046" spans="6:7">
      <c r="F12046" s="23"/>
      <c r="G12046" s="23"/>
    </row>
    <row r="12047" spans="6:7">
      <c r="F12047" s="23"/>
      <c r="G12047" s="23"/>
    </row>
    <row r="12048" spans="6:7">
      <c r="F12048" s="23"/>
      <c r="G12048" s="23"/>
    </row>
    <row r="12049" spans="6:7">
      <c r="F12049" s="23"/>
      <c r="G12049" s="23"/>
    </row>
    <row r="12050" spans="6:7">
      <c r="F12050" s="23"/>
      <c r="G12050" s="23"/>
    </row>
    <row r="12051" spans="6:7">
      <c r="F12051" s="23"/>
      <c r="G12051" s="23"/>
    </row>
    <row r="12052" spans="6:7">
      <c r="F12052" s="23"/>
      <c r="G12052" s="23"/>
    </row>
    <row r="12053" spans="6:7">
      <c r="F12053" s="23"/>
      <c r="G12053" s="23"/>
    </row>
    <row r="12054" spans="6:7">
      <c r="F12054" s="23"/>
      <c r="G12054" s="23"/>
    </row>
    <row r="12055" spans="6:7">
      <c r="F12055" s="23"/>
      <c r="G12055" s="23"/>
    </row>
    <row r="12056" spans="6:7">
      <c r="F12056" s="23"/>
      <c r="G12056" s="23"/>
    </row>
    <row r="12057" spans="6:7">
      <c r="F12057" s="23"/>
      <c r="G12057" s="23"/>
    </row>
    <row r="12058" spans="6:7">
      <c r="F12058" s="23"/>
      <c r="G12058" s="23"/>
    </row>
    <row r="12059" spans="6:7">
      <c r="F12059" s="23"/>
      <c r="G12059" s="23"/>
    </row>
    <row r="12060" spans="6:7">
      <c r="F12060" s="23"/>
      <c r="G12060" s="23"/>
    </row>
    <row r="12061" spans="6:7">
      <c r="F12061" s="23"/>
      <c r="G12061" s="23"/>
    </row>
    <row r="12062" spans="6:7">
      <c r="F12062" s="23"/>
      <c r="G12062" s="23"/>
    </row>
    <row r="12063" spans="6:7">
      <c r="F12063" s="23"/>
      <c r="G12063" s="23"/>
    </row>
    <row r="12064" spans="6:7">
      <c r="F12064" s="23"/>
      <c r="G12064" s="23"/>
    </row>
    <row r="12065" spans="6:7">
      <c r="F12065" s="23"/>
      <c r="G12065" s="23"/>
    </row>
    <row r="12066" spans="6:7">
      <c r="F12066" s="23"/>
      <c r="G12066" s="23"/>
    </row>
    <row r="12067" spans="6:7">
      <c r="F12067" s="23"/>
      <c r="G12067" s="23"/>
    </row>
    <row r="12068" spans="6:7">
      <c r="F12068" s="23"/>
      <c r="G12068" s="23"/>
    </row>
    <row r="12069" spans="6:7">
      <c r="F12069" s="23"/>
      <c r="G12069" s="23"/>
    </row>
    <row r="12070" spans="6:7">
      <c r="F12070" s="23"/>
      <c r="G12070" s="23"/>
    </row>
    <row r="12071" spans="6:7">
      <c r="F12071" s="23"/>
      <c r="G12071" s="23"/>
    </row>
    <row r="12072" spans="6:7">
      <c r="F12072" s="23"/>
      <c r="G12072" s="23"/>
    </row>
    <row r="12073" spans="6:7">
      <c r="F12073" s="23"/>
      <c r="G12073" s="23"/>
    </row>
    <row r="12074" spans="6:7">
      <c r="F12074" s="23"/>
      <c r="G12074" s="23"/>
    </row>
    <row r="12075" spans="6:7">
      <c r="F12075" s="23"/>
      <c r="G12075" s="23"/>
    </row>
    <row r="12076" spans="6:7">
      <c r="F12076" s="23"/>
      <c r="G12076" s="23"/>
    </row>
    <row r="12077" spans="6:7">
      <c r="F12077" s="23"/>
      <c r="G12077" s="23"/>
    </row>
    <row r="12078" spans="6:7">
      <c r="F12078" s="23"/>
      <c r="G12078" s="23"/>
    </row>
    <row r="12079" spans="6:7">
      <c r="F12079" s="23"/>
      <c r="G12079" s="23"/>
    </row>
    <row r="12080" spans="6:7">
      <c r="F12080" s="23"/>
      <c r="G12080" s="23"/>
    </row>
    <row r="12081" spans="6:7">
      <c r="F12081" s="23"/>
      <c r="G12081" s="23"/>
    </row>
    <row r="12082" spans="6:7">
      <c r="F12082" s="23"/>
      <c r="G12082" s="23"/>
    </row>
    <row r="12083" spans="6:7">
      <c r="F12083" s="23"/>
      <c r="G12083" s="23"/>
    </row>
    <row r="12084" spans="6:7">
      <c r="F12084" s="23"/>
      <c r="G12084" s="23"/>
    </row>
    <row r="12085" spans="6:7">
      <c r="F12085" s="23"/>
      <c r="G12085" s="23"/>
    </row>
    <row r="12086" spans="6:7">
      <c r="F12086" s="23"/>
      <c r="G12086" s="23"/>
    </row>
    <row r="12087" spans="6:7">
      <c r="F12087" s="23"/>
      <c r="G12087" s="23"/>
    </row>
    <row r="12088" spans="6:7">
      <c r="F12088" s="23"/>
      <c r="G12088" s="23"/>
    </row>
    <row r="12089" spans="6:7">
      <c r="F12089" s="23"/>
      <c r="G12089" s="23"/>
    </row>
    <row r="12090" spans="6:7">
      <c r="F12090" s="23"/>
      <c r="G12090" s="23"/>
    </row>
    <row r="12091" spans="6:7">
      <c r="F12091" s="23"/>
      <c r="G12091" s="23"/>
    </row>
  </sheetData>
  <mergeCells count="14">
    <mergeCell ref="A1:I1"/>
    <mergeCell ref="A3:A4"/>
    <mergeCell ref="A2:B2"/>
    <mergeCell ref="A29:G29"/>
    <mergeCell ref="D3:E3"/>
    <mergeCell ref="F3:G3"/>
    <mergeCell ref="B3:C3"/>
    <mergeCell ref="A16:A17"/>
    <mergeCell ref="H16:I16"/>
    <mergeCell ref="F16:G16"/>
    <mergeCell ref="D16:E16"/>
    <mergeCell ref="B16:C16"/>
    <mergeCell ref="C2:G2"/>
    <mergeCell ref="H3:I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C294-DC1E-4978-9F63-B7B1DF5B35B2}">
  <sheetPr>
    <tabColor rgb="FFFFC000"/>
  </sheetPr>
  <dimension ref="A1:J31"/>
  <sheetViews>
    <sheetView topLeftCell="A10" zoomScaleNormal="100" workbookViewId="0">
      <selection activeCell="E8" sqref="E8"/>
    </sheetView>
  </sheetViews>
  <sheetFormatPr defaultRowHeight="16.5"/>
  <cols>
    <col min="1" max="1" width="98.375" customWidth="1"/>
    <col min="6" max="6" width="11.625" customWidth="1"/>
    <col min="7" max="8" width="20.375" customWidth="1"/>
  </cols>
  <sheetData>
    <row r="1" spans="1:10" ht="27" customHeight="1">
      <c r="A1" s="240" t="s">
        <v>218</v>
      </c>
    </row>
    <row r="2" spans="1:10" ht="6.75" customHeight="1">
      <c r="A2" s="219"/>
    </row>
    <row r="3" spans="1:10" ht="24" customHeight="1">
      <c r="A3" s="218" t="s">
        <v>217</v>
      </c>
    </row>
    <row r="4" spans="1:10" ht="24" customHeight="1">
      <c r="A4" s="220" t="s">
        <v>216</v>
      </c>
    </row>
    <row r="5" spans="1:10" ht="24" customHeight="1">
      <c r="A5" s="219" t="s">
        <v>215</v>
      </c>
    </row>
    <row r="6" spans="1:10" ht="24" customHeight="1">
      <c r="A6" s="239" t="s">
        <v>214</v>
      </c>
    </row>
    <row r="7" spans="1:10" ht="24" customHeight="1">
      <c r="A7" s="219" t="s">
        <v>213</v>
      </c>
      <c r="C7" s="188"/>
      <c r="D7" s="238"/>
      <c r="E7" s="237"/>
      <c r="F7" s="230"/>
      <c r="G7" s="228"/>
      <c r="H7" s="227"/>
      <c r="I7" s="232"/>
      <c r="J7" s="226"/>
    </row>
    <row r="8" spans="1:10" ht="24" customHeight="1">
      <c r="A8" s="224" t="s">
        <v>212</v>
      </c>
      <c r="F8" s="236"/>
      <c r="G8" s="235"/>
      <c r="H8" s="227"/>
      <c r="I8" s="232"/>
      <c r="J8" s="226"/>
    </row>
    <row r="9" spans="1:10" ht="24" customHeight="1">
      <c r="A9" s="224" t="s">
        <v>211</v>
      </c>
      <c r="F9" s="234"/>
      <c r="G9" s="233"/>
      <c r="H9" s="227"/>
      <c r="I9" s="232"/>
      <c r="J9" s="226"/>
    </row>
    <row r="10" spans="1:10" ht="24" customHeight="1">
      <c r="A10" s="224" t="s">
        <v>210</v>
      </c>
      <c r="F10" s="226"/>
      <c r="G10" s="226"/>
      <c r="H10" s="226"/>
      <c r="I10" s="226"/>
      <c r="J10" s="226"/>
    </row>
    <row r="11" spans="1:10" ht="24" customHeight="1">
      <c r="A11" s="219" t="s">
        <v>209</v>
      </c>
      <c r="F11" s="226"/>
      <c r="G11" s="226"/>
      <c r="H11" s="226"/>
      <c r="I11" s="226"/>
      <c r="J11" s="226"/>
    </row>
    <row r="12" spans="1:10" ht="24" customHeight="1">
      <c r="A12" s="219"/>
      <c r="C12" s="230"/>
      <c r="D12" s="228"/>
      <c r="E12" s="227"/>
      <c r="F12" s="231"/>
      <c r="J12" s="226"/>
    </row>
    <row r="13" spans="1:10" ht="24" customHeight="1">
      <c r="A13" s="224"/>
      <c r="C13" s="230"/>
      <c r="D13" s="225"/>
      <c r="E13" s="225"/>
      <c r="F13" s="225"/>
      <c r="G13" s="225"/>
      <c r="J13" s="226"/>
    </row>
    <row r="14" spans="1:10" ht="24" customHeight="1">
      <c r="A14" s="219"/>
      <c r="C14" s="188"/>
      <c r="D14" s="225"/>
      <c r="E14" s="225"/>
      <c r="F14" s="225"/>
      <c r="G14" s="225"/>
      <c r="J14" s="226"/>
    </row>
    <row r="15" spans="1:10" ht="24" customHeight="1">
      <c r="A15" s="219"/>
      <c r="C15" s="188"/>
      <c r="D15" s="225"/>
      <c r="E15" s="225"/>
      <c r="F15" s="225"/>
      <c r="G15" s="225"/>
      <c r="J15" s="226"/>
    </row>
    <row r="16" spans="1:10" ht="32.25" customHeight="1">
      <c r="A16" s="219"/>
      <c r="C16" s="226"/>
      <c r="D16" s="225"/>
      <c r="E16" s="225"/>
      <c r="F16" s="225"/>
      <c r="G16" s="225"/>
      <c r="J16" s="226"/>
    </row>
    <row r="17" spans="1:10" ht="24" customHeight="1">
      <c r="A17" s="229" t="s">
        <v>208</v>
      </c>
      <c r="C17" s="187"/>
      <c r="D17" s="225"/>
      <c r="E17" s="225"/>
      <c r="F17" s="225"/>
      <c r="G17" s="225"/>
      <c r="H17" s="228"/>
      <c r="I17" s="227"/>
      <c r="J17" s="226"/>
    </row>
    <row r="18" spans="1:10" ht="24" customHeight="1">
      <c r="A18" s="224" t="s">
        <v>207</v>
      </c>
      <c r="C18" s="226"/>
      <c r="D18" s="225"/>
      <c r="E18" s="225"/>
      <c r="F18" s="225"/>
      <c r="G18" s="225"/>
      <c r="H18" s="226"/>
      <c r="I18" s="226"/>
      <c r="J18" s="226"/>
    </row>
    <row r="19" spans="1:10" ht="24" customHeight="1">
      <c r="A19" s="224" t="s">
        <v>206</v>
      </c>
      <c r="C19" s="226"/>
      <c r="D19" s="225"/>
      <c r="E19" s="225"/>
      <c r="F19" s="225"/>
      <c r="G19" s="225"/>
      <c r="H19" s="226"/>
      <c r="I19" s="226"/>
      <c r="J19" s="226"/>
    </row>
    <row r="20" spans="1:10" ht="24" customHeight="1">
      <c r="A20" s="224" t="s">
        <v>205</v>
      </c>
      <c r="D20" s="225"/>
      <c r="E20" s="225"/>
      <c r="F20" s="225"/>
      <c r="G20" s="225"/>
    </row>
    <row r="21" spans="1:10" ht="24" customHeight="1">
      <c r="A21" s="224" t="s">
        <v>204</v>
      </c>
    </row>
    <row r="22" spans="1:10" ht="24" customHeight="1">
      <c r="A22" s="223"/>
    </row>
    <row r="23" spans="1:10" ht="24" customHeight="1">
      <c r="A23" s="219"/>
    </row>
    <row r="24" spans="1:10" ht="24" customHeight="1">
      <c r="A24" s="223"/>
    </row>
    <row r="25" spans="1:10" ht="24" customHeight="1">
      <c r="A25" s="222"/>
    </row>
    <row r="26" spans="1:10" ht="24" customHeight="1">
      <c r="A26" s="220"/>
    </row>
    <row r="27" spans="1:10" ht="24" customHeight="1">
      <c r="A27" s="221"/>
    </row>
    <row r="28" spans="1:10" ht="24" customHeight="1">
      <c r="A28" s="220"/>
    </row>
    <row r="29" spans="1:10" ht="6" customHeight="1">
      <c r="A29" s="219"/>
    </row>
    <row r="30" spans="1:10" ht="24" customHeight="1">
      <c r="A30" s="218" t="s">
        <v>203</v>
      </c>
    </row>
    <row r="31" spans="1:10" ht="24" customHeight="1" thickBot="1">
      <c r="A31" s="217" t="s">
        <v>202</v>
      </c>
    </row>
  </sheetData>
  <phoneticPr fontId="2" type="noConversion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06CC-1ADD-4A7C-8BCF-AB5528D8E3B2}">
  <dimension ref="A1:S63"/>
  <sheetViews>
    <sheetView topLeftCell="A7" zoomScale="90" zoomScaleNormal="90" workbookViewId="0">
      <selection activeCell="R12" sqref="R12"/>
    </sheetView>
  </sheetViews>
  <sheetFormatPr defaultRowHeight="16.5"/>
  <cols>
    <col min="1" max="2" width="3.625" style="242" customWidth="1"/>
    <col min="3" max="3" width="10.5" style="244" customWidth="1"/>
    <col min="4" max="5" width="12.625" style="243" customWidth="1"/>
    <col min="6" max="6" width="13.875" style="241" customWidth="1"/>
    <col min="7" max="7" width="6.875" style="241" customWidth="1"/>
    <col min="8" max="9" width="3.625" style="241" customWidth="1"/>
    <col min="10" max="10" width="11.625" style="242" customWidth="1"/>
    <col min="11" max="12" width="12.625" style="241" customWidth="1"/>
    <col min="13" max="13" width="12.875" style="241" customWidth="1"/>
    <col min="14" max="14" width="7.125" style="241" customWidth="1"/>
    <col min="15" max="15" width="4" customWidth="1"/>
    <col min="16" max="16" width="15.625" customWidth="1"/>
    <col min="17" max="17" width="18.875" customWidth="1"/>
    <col min="18" max="18" width="12.25" customWidth="1"/>
  </cols>
  <sheetData>
    <row r="1" spans="1:19" ht="21.75" customHeight="1">
      <c r="A1" s="710" t="s">
        <v>250</v>
      </c>
      <c r="B1" s="710"/>
      <c r="C1" s="710"/>
      <c r="D1" s="710"/>
      <c r="E1" s="710"/>
    </row>
    <row r="2" spans="1:19" s="186" customFormat="1" ht="14.25" customHeight="1" thickBot="1">
      <c r="A2" s="292"/>
      <c r="B2" s="292"/>
      <c r="C2" s="292"/>
      <c r="D2" s="293"/>
      <c r="E2" s="293"/>
      <c r="F2" s="291"/>
      <c r="G2" s="291"/>
      <c r="H2" s="291"/>
      <c r="I2" s="291"/>
      <c r="J2" s="292"/>
      <c r="K2" s="291"/>
      <c r="L2" s="290" t="s">
        <v>1</v>
      </c>
      <c r="M2" s="290"/>
      <c r="N2" s="290"/>
    </row>
    <row r="3" spans="1:19" s="186" customFormat="1" ht="24.75" customHeight="1">
      <c r="A3" s="711" t="s">
        <v>201</v>
      </c>
      <c r="B3" s="712"/>
      <c r="C3" s="712"/>
      <c r="D3" s="712"/>
      <c r="E3" s="712"/>
      <c r="F3" s="712"/>
      <c r="G3" s="713"/>
      <c r="H3" s="714" t="s">
        <v>200</v>
      </c>
      <c r="I3" s="715"/>
      <c r="J3" s="715"/>
      <c r="K3" s="715"/>
      <c r="L3" s="715"/>
      <c r="M3" s="715"/>
      <c r="N3" s="716"/>
    </row>
    <row r="4" spans="1:19" s="214" customFormat="1" ht="20.100000000000001" customHeight="1">
      <c r="A4" s="670" t="s">
        <v>199</v>
      </c>
      <c r="B4" s="671" t="s">
        <v>198</v>
      </c>
      <c r="C4" s="671" t="s">
        <v>197</v>
      </c>
      <c r="D4" s="718" t="s">
        <v>249</v>
      </c>
      <c r="E4" s="718" t="s">
        <v>248</v>
      </c>
      <c r="F4" s="671" t="s">
        <v>247</v>
      </c>
      <c r="G4" s="720"/>
      <c r="H4" s="703" t="s">
        <v>199</v>
      </c>
      <c r="I4" s="717" t="s">
        <v>198</v>
      </c>
      <c r="J4" s="717" t="s">
        <v>197</v>
      </c>
      <c r="K4" s="717" t="s">
        <v>249</v>
      </c>
      <c r="L4" s="717" t="s">
        <v>248</v>
      </c>
      <c r="M4" s="552" t="s">
        <v>247</v>
      </c>
      <c r="N4" s="289"/>
      <c r="P4" s="186"/>
      <c r="Q4" s="186"/>
      <c r="R4" s="186"/>
      <c r="S4" s="186"/>
    </row>
    <row r="5" spans="1:19" s="186" customFormat="1" ht="20.100000000000001" customHeight="1" thickBot="1">
      <c r="A5" s="703"/>
      <c r="B5" s="717"/>
      <c r="C5" s="717"/>
      <c r="D5" s="719"/>
      <c r="E5" s="719"/>
      <c r="F5" s="553" t="s">
        <v>41</v>
      </c>
      <c r="G5" s="288" t="s">
        <v>40</v>
      </c>
      <c r="H5" s="704"/>
      <c r="I5" s="721"/>
      <c r="J5" s="721"/>
      <c r="K5" s="721"/>
      <c r="L5" s="721"/>
      <c r="M5" s="553" t="s">
        <v>41</v>
      </c>
      <c r="N5" s="287" t="s">
        <v>40</v>
      </c>
    </row>
    <row r="6" spans="1:19" s="211" customFormat="1" ht="25.5" customHeight="1" thickBot="1">
      <c r="A6" s="706" t="s">
        <v>156</v>
      </c>
      <c r="B6" s="707"/>
      <c r="C6" s="707"/>
      <c r="D6" s="286">
        <f>+D7+D12+D15+D21+D25+D31+D35+D39+D44</f>
        <v>840000000</v>
      </c>
      <c r="E6" s="286">
        <f>+E7+E12+E15+E21+E25+E31+E35+E39+E44</f>
        <v>840000000</v>
      </c>
      <c r="F6" s="286">
        <f>+F7+F12+F15+F21+F25+F31+F35+F39+F44</f>
        <v>0</v>
      </c>
      <c r="G6" s="285">
        <f>+E6/D6</f>
        <v>1</v>
      </c>
      <c r="H6" s="708" t="s">
        <v>156</v>
      </c>
      <c r="I6" s="709"/>
      <c r="J6" s="709"/>
      <c r="K6" s="284">
        <f>+K7+K28+K33+K42+K45+K51+K54+K58+K61</f>
        <v>840000000</v>
      </c>
      <c r="L6" s="284">
        <f>+L7+L28+L33+L42+L45+L51+L54+L58+L61</f>
        <v>840000000</v>
      </c>
      <c r="M6" s="284">
        <f>+M7+M28+M33+M42+M45+M51+M54+M58+M61</f>
        <v>0</v>
      </c>
      <c r="N6" s="279">
        <f t="shared" ref="N6:N26" si="0">+L6/K6</f>
        <v>1</v>
      </c>
      <c r="O6" s="278"/>
      <c r="P6" s="283"/>
      <c r="Q6" s="282"/>
      <c r="R6" s="186"/>
      <c r="S6" s="186"/>
    </row>
    <row r="7" spans="1:19" s="211" customFormat="1" ht="18" customHeight="1">
      <c r="A7" s="708" t="s">
        <v>155</v>
      </c>
      <c r="B7" s="709"/>
      <c r="C7" s="709"/>
      <c r="D7" s="281">
        <f>+D8</f>
        <v>140500000</v>
      </c>
      <c r="E7" s="281">
        <f>+E8</f>
        <v>125500000</v>
      </c>
      <c r="F7" s="280">
        <f t="shared" ref="F7:F25" si="1">+E7-D7</f>
        <v>-15000000</v>
      </c>
      <c r="G7" s="279">
        <f>+E7/D7</f>
        <v>0.89323843416370108</v>
      </c>
      <c r="H7" s="672" t="s">
        <v>154</v>
      </c>
      <c r="I7" s="673"/>
      <c r="J7" s="673"/>
      <c r="K7" s="248">
        <f>+K8+K17+K21</f>
        <v>705115000</v>
      </c>
      <c r="L7" s="248">
        <f>+L8+L17+L21</f>
        <v>694615000</v>
      </c>
      <c r="M7" s="247">
        <f t="shared" ref="M7:M38" si="2">+L7-K7</f>
        <v>-10500000</v>
      </c>
      <c r="N7" s="131">
        <f t="shared" si="0"/>
        <v>0.98510881203775269</v>
      </c>
      <c r="O7" s="278"/>
      <c r="R7" s="186"/>
      <c r="S7" s="186"/>
    </row>
    <row r="8" spans="1:19" s="186" customFormat="1" ht="18" customHeight="1">
      <c r="A8" s="674"/>
      <c r="B8" s="675" t="s">
        <v>153</v>
      </c>
      <c r="C8" s="675"/>
      <c r="D8" s="127">
        <f>+D9+D10+D11</f>
        <v>140500000</v>
      </c>
      <c r="E8" s="127">
        <f>+E9+E10+E11</f>
        <v>125500000</v>
      </c>
      <c r="F8" s="264">
        <f t="shared" si="1"/>
        <v>-15000000</v>
      </c>
      <c r="G8" s="131">
        <f>+E8/D8</f>
        <v>0.89323843416370108</v>
      </c>
      <c r="H8" s="674"/>
      <c r="I8" s="675" t="s">
        <v>151</v>
      </c>
      <c r="J8" s="675"/>
      <c r="K8" s="248">
        <f>+K9+K10+K11+K12+K13+K14+K15+K16</f>
        <v>623415000</v>
      </c>
      <c r="L8" s="248">
        <f>+L9+L10+L11+L12+L13+L14+L15+L16</f>
        <v>623415000</v>
      </c>
      <c r="M8" s="247">
        <f t="shared" si="2"/>
        <v>0</v>
      </c>
      <c r="N8" s="131">
        <f t="shared" si="0"/>
        <v>1</v>
      </c>
      <c r="O8" s="254"/>
    </row>
    <row r="9" spans="1:19" s="186" customFormat="1" ht="18" customHeight="1">
      <c r="A9" s="674"/>
      <c r="B9" s="675"/>
      <c r="C9" s="550" t="s">
        <v>246</v>
      </c>
      <c r="D9" s="129">
        <v>89500000</v>
      </c>
      <c r="E9" s="129">
        <v>89500000</v>
      </c>
      <c r="F9" s="264">
        <f t="shared" si="1"/>
        <v>0</v>
      </c>
      <c r="G9" s="131">
        <f>+E9/D9</f>
        <v>1</v>
      </c>
      <c r="H9" s="674"/>
      <c r="I9" s="675"/>
      <c r="J9" s="555" t="s">
        <v>149</v>
      </c>
      <c r="K9" s="133">
        <v>314772000</v>
      </c>
      <c r="L9" s="133">
        <v>314772000</v>
      </c>
      <c r="M9" s="247">
        <f t="shared" si="2"/>
        <v>0</v>
      </c>
      <c r="N9" s="131">
        <f t="shared" si="0"/>
        <v>1</v>
      </c>
      <c r="O9" s="254"/>
      <c r="P9" s="277"/>
    </row>
    <row r="10" spans="1:19" s="186" customFormat="1" ht="18" customHeight="1">
      <c r="A10" s="674"/>
      <c r="B10" s="675"/>
      <c r="C10" s="550" t="s">
        <v>245</v>
      </c>
      <c r="D10" s="129">
        <v>51000000</v>
      </c>
      <c r="E10" s="129">
        <v>36000000</v>
      </c>
      <c r="F10" s="264">
        <f t="shared" si="1"/>
        <v>-15000000</v>
      </c>
      <c r="G10" s="131">
        <f>+E10/D10</f>
        <v>0.70588235294117652</v>
      </c>
      <c r="H10" s="674"/>
      <c r="I10" s="675"/>
      <c r="J10" s="555" t="s">
        <v>147</v>
      </c>
      <c r="K10" s="133">
        <v>103080000</v>
      </c>
      <c r="L10" s="133">
        <v>103080000</v>
      </c>
      <c r="M10" s="247">
        <f t="shared" si="2"/>
        <v>0</v>
      </c>
      <c r="N10" s="131">
        <f t="shared" si="0"/>
        <v>1</v>
      </c>
      <c r="O10" s="254"/>
    </row>
    <row r="11" spans="1:19" s="186" customFormat="1" ht="18" customHeight="1">
      <c r="A11" s="674"/>
      <c r="B11" s="675"/>
      <c r="C11" s="550" t="s">
        <v>243</v>
      </c>
      <c r="D11" s="138">
        <v>0</v>
      </c>
      <c r="E11" s="138">
        <v>0</v>
      </c>
      <c r="F11" s="264">
        <f t="shared" si="1"/>
        <v>0</v>
      </c>
      <c r="G11" s="131"/>
      <c r="H11" s="674"/>
      <c r="I11" s="675"/>
      <c r="J11" s="145" t="s">
        <v>145</v>
      </c>
      <c r="K11" s="133">
        <v>82740000</v>
      </c>
      <c r="L11" s="133">
        <v>82740000</v>
      </c>
      <c r="M11" s="247">
        <f t="shared" si="2"/>
        <v>0</v>
      </c>
      <c r="N11" s="131">
        <f t="shared" si="0"/>
        <v>1</v>
      </c>
      <c r="O11" s="254"/>
    </row>
    <row r="12" spans="1:19" s="186" customFormat="1" ht="18" customHeight="1">
      <c r="A12" s="670" t="s">
        <v>242</v>
      </c>
      <c r="B12" s="671"/>
      <c r="C12" s="671"/>
      <c r="D12" s="266">
        <f>+D13</f>
        <v>0</v>
      </c>
      <c r="E12" s="129">
        <f>+E13</f>
        <v>0</v>
      </c>
      <c r="F12" s="264">
        <f t="shared" si="1"/>
        <v>0</v>
      </c>
      <c r="G12" s="131"/>
      <c r="H12" s="674"/>
      <c r="I12" s="675"/>
      <c r="J12" s="274" t="s">
        <v>144</v>
      </c>
      <c r="K12" s="133">
        <v>24205000</v>
      </c>
      <c r="L12" s="133">
        <v>24205000</v>
      </c>
      <c r="M12" s="247">
        <f t="shared" si="2"/>
        <v>0</v>
      </c>
      <c r="N12" s="131">
        <f t="shared" si="0"/>
        <v>1</v>
      </c>
      <c r="O12" s="254"/>
    </row>
    <row r="13" spans="1:19" s="186" customFormat="1" ht="24.75" customHeight="1">
      <c r="A13" s="688"/>
      <c r="B13" s="669" t="s">
        <v>242</v>
      </c>
      <c r="C13" s="669"/>
      <c r="D13" s="266">
        <f>+D14</f>
        <v>0</v>
      </c>
      <c r="E13" s="129">
        <f>+E14</f>
        <v>0</v>
      </c>
      <c r="F13" s="264">
        <f t="shared" si="1"/>
        <v>0</v>
      </c>
      <c r="G13" s="131"/>
      <c r="H13" s="674"/>
      <c r="I13" s="675"/>
      <c r="J13" s="550" t="s">
        <v>142</v>
      </c>
      <c r="K13" s="133">
        <v>33200000</v>
      </c>
      <c r="L13" s="133">
        <v>33200000</v>
      </c>
      <c r="M13" s="247">
        <f t="shared" si="2"/>
        <v>0</v>
      </c>
      <c r="N13" s="131">
        <f t="shared" si="0"/>
        <v>1</v>
      </c>
      <c r="O13" s="254"/>
    </row>
    <row r="14" spans="1:19" s="186" customFormat="1" ht="18" customHeight="1">
      <c r="A14" s="688"/>
      <c r="B14" s="268"/>
      <c r="C14" s="268" t="s">
        <v>242</v>
      </c>
      <c r="D14" s="266">
        <v>0</v>
      </c>
      <c r="E14" s="129">
        <v>0</v>
      </c>
      <c r="F14" s="264">
        <f t="shared" si="1"/>
        <v>0</v>
      </c>
      <c r="G14" s="131"/>
      <c r="H14" s="674"/>
      <c r="I14" s="675"/>
      <c r="J14" s="550" t="s">
        <v>139</v>
      </c>
      <c r="K14" s="133">
        <v>10700000</v>
      </c>
      <c r="L14" s="133">
        <v>10700000</v>
      </c>
      <c r="M14" s="247">
        <f t="shared" si="2"/>
        <v>0</v>
      </c>
      <c r="N14" s="131">
        <f t="shared" si="0"/>
        <v>1</v>
      </c>
      <c r="O14" s="254"/>
    </row>
    <row r="15" spans="1:19" s="186" customFormat="1" ht="18" customHeight="1">
      <c r="A15" s="672" t="s">
        <v>195</v>
      </c>
      <c r="B15" s="673"/>
      <c r="C15" s="673"/>
      <c r="D15" s="127">
        <f>+D16</f>
        <v>30000000</v>
      </c>
      <c r="E15" s="127">
        <f>+E16</f>
        <v>45000000</v>
      </c>
      <c r="F15" s="264">
        <f t="shared" si="1"/>
        <v>15000000</v>
      </c>
      <c r="G15" s="131">
        <f>+E15/D15</f>
        <v>1.5</v>
      </c>
      <c r="H15" s="674"/>
      <c r="I15" s="675"/>
      <c r="J15" s="143" t="s">
        <v>137</v>
      </c>
      <c r="K15" s="133">
        <v>41460000</v>
      </c>
      <c r="L15" s="133">
        <v>41460000</v>
      </c>
      <c r="M15" s="247">
        <f t="shared" si="2"/>
        <v>0</v>
      </c>
      <c r="N15" s="131">
        <f t="shared" si="0"/>
        <v>1</v>
      </c>
      <c r="O15" s="254"/>
    </row>
    <row r="16" spans="1:19" s="186" customFormat="1" ht="18" customHeight="1">
      <c r="A16" s="674"/>
      <c r="B16" s="675" t="s">
        <v>195</v>
      </c>
      <c r="C16" s="675"/>
      <c r="D16" s="127">
        <f>+D17+D18+D19+D20</f>
        <v>30000000</v>
      </c>
      <c r="E16" s="127">
        <f>+E17+E18+E19+E20</f>
        <v>45000000</v>
      </c>
      <c r="F16" s="264">
        <f t="shared" si="1"/>
        <v>15000000</v>
      </c>
      <c r="G16" s="131">
        <f>+E16/D16</f>
        <v>1.5</v>
      </c>
      <c r="H16" s="674"/>
      <c r="I16" s="675"/>
      <c r="J16" s="143" t="s">
        <v>135</v>
      </c>
      <c r="K16" s="133">
        <v>13258000</v>
      </c>
      <c r="L16" s="133">
        <v>13258000</v>
      </c>
      <c r="M16" s="247">
        <f t="shared" si="2"/>
        <v>0</v>
      </c>
      <c r="N16" s="131">
        <f t="shared" si="0"/>
        <v>1</v>
      </c>
      <c r="O16" s="254"/>
    </row>
    <row r="17" spans="1:15" s="186" customFormat="1" ht="18" customHeight="1">
      <c r="A17" s="674"/>
      <c r="B17" s="675"/>
      <c r="C17" s="269" t="s">
        <v>141</v>
      </c>
      <c r="D17" s="142">
        <v>0</v>
      </c>
      <c r="E17" s="142">
        <v>0</v>
      </c>
      <c r="F17" s="264">
        <f t="shared" si="1"/>
        <v>0</v>
      </c>
      <c r="G17" s="131"/>
      <c r="H17" s="674"/>
      <c r="I17" s="675" t="s">
        <v>133</v>
      </c>
      <c r="J17" s="675"/>
      <c r="K17" s="248">
        <f>+K18+K19+K20</f>
        <v>6200000</v>
      </c>
      <c r="L17" s="248">
        <f>+L18+L19+L20</f>
        <v>6200000</v>
      </c>
      <c r="M17" s="247">
        <f t="shared" si="2"/>
        <v>0</v>
      </c>
      <c r="N17" s="131">
        <f t="shared" si="0"/>
        <v>1</v>
      </c>
      <c r="O17" s="254"/>
    </row>
    <row r="18" spans="1:15" s="186" customFormat="1" ht="18" customHeight="1">
      <c r="A18" s="674"/>
      <c r="B18" s="675"/>
      <c r="C18" s="269" t="s">
        <v>193</v>
      </c>
      <c r="D18" s="129">
        <v>15000000</v>
      </c>
      <c r="E18" s="129">
        <v>13000000</v>
      </c>
      <c r="F18" s="264">
        <f t="shared" si="1"/>
        <v>-2000000</v>
      </c>
      <c r="G18" s="131">
        <f t="shared" ref="G18:G29" si="3">+E18/D18</f>
        <v>0.8666666666666667</v>
      </c>
      <c r="H18" s="674"/>
      <c r="I18" s="675"/>
      <c r="J18" s="555" t="s">
        <v>39</v>
      </c>
      <c r="K18" s="133">
        <v>4000000</v>
      </c>
      <c r="L18" s="133">
        <v>4000000</v>
      </c>
      <c r="M18" s="247">
        <f t="shared" si="2"/>
        <v>0</v>
      </c>
      <c r="N18" s="131">
        <f t="shared" si="0"/>
        <v>1</v>
      </c>
      <c r="O18" s="254"/>
    </row>
    <row r="19" spans="1:15" s="186" customFormat="1" ht="18" customHeight="1">
      <c r="A19" s="674"/>
      <c r="B19" s="675"/>
      <c r="C19" s="269" t="s">
        <v>241</v>
      </c>
      <c r="D19" s="129">
        <v>15000000</v>
      </c>
      <c r="E19" s="129">
        <v>32000000</v>
      </c>
      <c r="F19" s="264">
        <f t="shared" si="1"/>
        <v>17000000</v>
      </c>
      <c r="G19" s="131">
        <f t="shared" si="3"/>
        <v>2.1333333333333333</v>
      </c>
      <c r="H19" s="674"/>
      <c r="I19" s="675"/>
      <c r="J19" s="556" t="s">
        <v>132</v>
      </c>
      <c r="K19" s="128">
        <v>1200000</v>
      </c>
      <c r="L19" s="128">
        <v>1200000</v>
      </c>
      <c r="M19" s="247">
        <f t="shared" si="2"/>
        <v>0</v>
      </c>
      <c r="N19" s="131">
        <f t="shared" si="0"/>
        <v>1</v>
      </c>
      <c r="O19" s="254"/>
    </row>
    <row r="20" spans="1:15" s="186" customFormat="1" ht="18" customHeight="1">
      <c r="A20" s="674"/>
      <c r="B20" s="675"/>
      <c r="C20" s="269" t="s">
        <v>192</v>
      </c>
      <c r="D20" s="142"/>
      <c r="E20" s="142"/>
      <c r="F20" s="264">
        <f t="shared" si="1"/>
        <v>0</v>
      </c>
      <c r="G20" s="131" t="e">
        <f t="shared" si="3"/>
        <v>#DIV/0!</v>
      </c>
      <c r="H20" s="674"/>
      <c r="I20" s="675"/>
      <c r="J20" s="555" t="s">
        <v>38</v>
      </c>
      <c r="K20" s="133">
        <v>1000000</v>
      </c>
      <c r="L20" s="133">
        <v>1000000</v>
      </c>
      <c r="M20" s="247">
        <f t="shared" si="2"/>
        <v>0</v>
      </c>
      <c r="N20" s="131">
        <f t="shared" si="0"/>
        <v>1</v>
      </c>
      <c r="O20" s="254"/>
    </row>
    <row r="21" spans="1:15" s="186" customFormat="1" ht="24.75" customHeight="1">
      <c r="A21" s="670" t="s">
        <v>131</v>
      </c>
      <c r="B21" s="671"/>
      <c r="C21" s="671"/>
      <c r="D21" s="127">
        <f>+D22</f>
        <v>20000000</v>
      </c>
      <c r="E21" s="127">
        <f>+E22</f>
        <v>14000000</v>
      </c>
      <c r="F21" s="264">
        <f t="shared" si="1"/>
        <v>-6000000</v>
      </c>
      <c r="G21" s="131">
        <f t="shared" si="3"/>
        <v>0.7</v>
      </c>
      <c r="H21" s="674"/>
      <c r="I21" s="675" t="s">
        <v>127</v>
      </c>
      <c r="J21" s="675"/>
      <c r="K21" s="248">
        <f>+K22+K23+K24+K25+K26+K27</f>
        <v>75500000</v>
      </c>
      <c r="L21" s="248">
        <f>+L22+L23+L24+L25+L26+L27</f>
        <v>65000000</v>
      </c>
      <c r="M21" s="247">
        <f t="shared" si="2"/>
        <v>-10500000</v>
      </c>
      <c r="N21" s="131">
        <f t="shared" si="0"/>
        <v>0.86092715231788075</v>
      </c>
      <c r="O21" s="254"/>
    </row>
    <row r="22" spans="1:15" s="186" customFormat="1" ht="18" customHeight="1">
      <c r="A22" s="668"/>
      <c r="B22" s="669" t="s">
        <v>188</v>
      </c>
      <c r="C22" s="669"/>
      <c r="D22" s="127">
        <f>+D23+D24</f>
        <v>20000000</v>
      </c>
      <c r="E22" s="127">
        <f>+E23+E24</f>
        <v>14000000</v>
      </c>
      <c r="F22" s="264">
        <f t="shared" si="1"/>
        <v>-6000000</v>
      </c>
      <c r="G22" s="131">
        <f t="shared" si="3"/>
        <v>0.7</v>
      </c>
      <c r="H22" s="674"/>
      <c r="I22" s="676"/>
      <c r="J22" s="555" t="s">
        <v>125</v>
      </c>
      <c r="K22" s="133">
        <v>5000000</v>
      </c>
      <c r="L22" s="133">
        <v>1000000</v>
      </c>
      <c r="M22" s="247">
        <f t="shared" si="2"/>
        <v>-4000000</v>
      </c>
      <c r="N22" s="131">
        <f t="shared" si="0"/>
        <v>0.2</v>
      </c>
      <c r="O22" s="254"/>
    </row>
    <row r="23" spans="1:15" s="186" customFormat="1" ht="25.5" customHeight="1">
      <c r="A23" s="668"/>
      <c r="B23" s="676"/>
      <c r="C23" s="269" t="s">
        <v>126</v>
      </c>
      <c r="D23" s="129">
        <v>10000000</v>
      </c>
      <c r="E23" s="129">
        <v>4000000</v>
      </c>
      <c r="F23" s="264">
        <f t="shared" si="1"/>
        <v>-6000000</v>
      </c>
      <c r="G23" s="131">
        <f t="shared" si="3"/>
        <v>0.4</v>
      </c>
      <c r="H23" s="674"/>
      <c r="I23" s="676"/>
      <c r="J23" s="555" t="s">
        <v>123</v>
      </c>
      <c r="K23" s="133">
        <v>13000000</v>
      </c>
      <c r="L23" s="133">
        <v>13000000</v>
      </c>
      <c r="M23" s="247">
        <f t="shared" si="2"/>
        <v>0</v>
      </c>
      <c r="N23" s="131">
        <f t="shared" si="0"/>
        <v>1</v>
      </c>
      <c r="O23" s="254"/>
    </row>
    <row r="24" spans="1:15" s="186" customFormat="1" ht="25.5" customHeight="1">
      <c r="A24" s="668"/>
      <c r="B24" s="676"/>
      <c r="C24" s="269" t="s">
        <v>124</v>
      </c>
      <c r="D24" s="129">
        <v>10000000</v>
      </c>
      <c r="E24" s="129">
        <v>10000000</v>
      </c>
      <c r="F24" s="264">
        <f t="shared" si="1"/>
        <v>0</v>
      </c>
      <c r="G24" s="131">
        <f t="shared" si="3"/>
        <v>1</v>
      </c>
      <c r="H24" s="674"/>
      <c r="I24" s="676"/>
      <c r="J24" s="555" t="s">
        <v>240</v>
      </c>
      <c r="K24" s="133">
        <v>24000000</v>
      </c>
      <c r="L24" s="133">
        <v>24000000</v>
      </c>
      <c r="M24" s="247">
        <f t="shared" si="2"/>
        <v>0</v>
      </c>
      <c r="N24" s="131">
        <f t="shared" si="0"/>
        <v>1</v>
      </c>
      <c r="O24" s="254"/>
    </row>
    <row r="25" spans="1:15" s="186" customFormat="1" ht="18" customHeight="1">
      <c r="A25" s="628" t="s">
        <v>119</v>
      </c>
      <c r="B25" s="629"/>
      <c r="C25" s="629"/>
      <c r="D25" s="135">
        <f>+D26</f>
        <v>616000000</v>
      </c>
      <c r="E25" s="135">
        <f>+E26</f>
        <v>616000000</v>
      </c>
      <c r="F25" s="264">
        <f t="shared" si="1"/>
        <v>0</v>
      </c>
      <c r="G25" s="131">
        <f t="shared" si="3"/>
        <v>1</v>
      </c>
      <c r="H25" s="674"/>
      <c r="I25" s="676"/>
      <c r="J25" s="555" t="s">
        <v>120</v>
      </c>
      <c r="K25" s="133">
        <v>2000000</v>
      </c>
      <c r="L25" s="133">
        <v>2000000</v>
      </c>
      <c r="M25" s="247">
        <f t="shared" si="2"/>
        <v>0</v>
      </c>
      <c r="N25" s="131">
        <f t="shared" si="0"/>
        <v>1</v>
      </c>
      <c r="O25" s="254"/>
    </row>
    <row r="26" spans="1:15" s="186" customFormat="1" ht="18" customHeight="1">
      <c r="A26" s="697"/>
      <c r="B26" s="625" t="s">
        <v>119</v>
      </c>
      <c r="C26" s="625"/>
      <c r="D26" s="135">
        <f>+D27+D28+D29+D30</f>
        <v>616000000</v>
      </c>
      <c r="E26" s="135">
        <f>+E27+E28+E29+E30</f>
        <v>616000000</v>
      </c>
      <c r="F26" s="135">
        <f>+F27+F28+F29+F30</f>
        <v>0</v>
      </c>
      <c r="G26" s="131">
        <f t="shared" si="3"/>
        <v>1</v>
      </c>
      <c r="H26" s="674"/>
      <c r="I26" s="676"/>
      <c r="J26" s="555" t="s">
        <v>37</v>
      </c>
      <c r="K26" s="133">
        <v>31500000</v>
      </c>
      <c r="L26" s="133">
        <v>25000000</v>
      </c>
      <c r="M26" s="247">
        <f t="shared" si="2"/>
        <v>-6500000</v>
      </c>
      <c r="N26" s="131">
        <f t="shared" si="0"/>
        <v>0.79365079365079361</v>
      </c>
      <c r="O26" s="254"/>
    </row>
    <row r="27" spans="1:15" s="186" customFormat="1" ht="24" customHeight="1">
      <c r="A27" s="698"/>
      <c r="B27" s="625"/>
      <c r="C27" s="548" t="s">
        <v>239</v>
      </c>
      <c r="D27" s="129">
        <v>480000000</v>
      </c>
      <c r="E27" s="129">
        <v>480000000</v>
      </c>
      <c r="F27" s="264">
        <f t="shared" ref="F27:F49" si="4">+E27-D27</f>
        <v>0</v>
      </c>
      <c r="G27" s="131">
        <f t="shared" si="3"/>
        <v>1</v>
      </c>
      <c r="H27" s="674"/>
      <c r="I27" s="676"/>
      <c r="J27" s="270"/>
      <c r="K27" s="270"/>
      <c r="L27" s="270"/>
      <c r="M27" s="247">
        <f t="shared" si="2"/>
        <v>0</v>
      </c>
      <c r="N27" s="131"/>
      <c r="O27" s="254"/>
    </row>
    <row r="28" spans="1:15" s="186" customFormat="1" ht="24" customHeight="1">
      <c r="A28" s="698"/>
      <c r="B28" s="625"/>
      <c r="C28" s="136" t="s">
        <v>238</v>
      </c>
      <c r="D28" s="133">
        <v>2000000</v>
      </c>
      <c r="E28" s="133">
        <v>9000000</v>
      </c>
      <c r="F28" s="264">
        <f t="shared" si="4"/>
        <v>7000000</v>
      </c>
      <c r="G28" s="131">
        <f t="shared" si="3"/>
        <v>4.5</v>
      </c>
      <c r="H28" s="672" t="s">
        <v>118</v>
      </c>
      <c r="I28" s="673"/>
      <c r="J28" s="673"/>
      <c r="K28" s="276">
        <f>+K29</f>
        <v>20000000</v>
      </c>
      <c r="L28" s="276">
        <f>+L29</f>
        <v>24000000</v>
      </c>
      <c r="M28" s="247">
        <f t="shared" si="2"/>
        <v>4000000</v>
      </c>
      <c r="N28" s="131">
        <f t="shared" ref="N28:N41" si="5">+L28/K28</f>
        <v>1.2</v>
      </c>
      <c r="O28" s="254"/>
    </row>
    <row r="29" spans="1:15" s="186" customFormat="1" ht="24" customHeight="1">
      <c r="A29" s="698"/>
      <c r="B29" s="625"/>
      <c r="C29" s="548" t="s">
        <v>116</v>
      </c>
      <c r="D29" s="129">
        <v>110000000</v>
      </c>
      <c r="E29" s="129">
        <v>99000000</v>
      </c>
      <c r="F29" s="129">
        <f t="shared" si="4"/>
        <v>-11000000</v>
      </c>
      <c r="G29" s="131">
        <f t="shared" si="3"/>
        <v>0.9</v>
      </c>
      <c r="H29" s="668"/>
      <c r="I29" s="669" t="s">
        <v>237</v>
      </c>
      <c r="J29" s="669"/>
      <c r="K29" s="276">
        <f>+K30+K31+K32</f>
        <v>20000000</v>
      </c>
      <c r="L29" s="276">
        <f>+L30+L31+L32</f>
        <v>24000000</v>
      </c>
      <c r="M29" s="247">
        <f t="shared" si="2"/>
        <v>4000000</v>
      </c>
      <c r="N29" s="131">
        <f t="shared" si="5"/>
        <v>1.2</v>
      </c>
      <c r="O29" s="254"/>
    </row>
    <row r="30" spans="1:15" s="186" customFormat="1" ht="24" customHeight="1">
      <c r="A30" s="699"/>
      <c r="B30" s="625"/>
      <c r="C30" s="136" t="s">
        <v>236</v>
      </c>
      <c r="D30" s="133">
        <v>24000000</v>
      </c>
      <c r="E30" s="913">
        <v>28000000</v>
      </c>
      <c r="F30" s="129">
        <f t="shared" si="4"/>
        <v>4000000</v>
      </c>
      <c r="G30" s="131">
        <v>1</v>
      </c>
      <c r="H30" s="668"/>
      <c r="I30" s="676"/>
      <c r="J30" s="555" t="s">
        <v>117</v>
      </c>
      <c r="K30" s="133">
        <v>3000000</v>
      </c>
      <c r="L30" s="133">
        <v>11000000</v>
      </c>
      <c r="M30" s="247">
        <f t="shared" si="2"/>
        <v>8000000</v>
      </c>
      <c r="N30" s="131">
        <f t="shared" si="5"/>
        <v>3.6666666666666665</v>
      </c>
      <c r="O30" s="254"/>
    </row>
    <row r="31" spans="1:15" s="186" customFormat="1" ht="22.5" customHeight="1">
      <c r="A31" s="700" t="s">
        <v>235</v>
      </c>
      <c r="B31" s="701"/>
      <c r="C31" s="702"/>
      <c r="D31" s="127">
        <f>+D32</f>
        <v>0</v>
      </c>
      <c r="E31" s="127">
        <f>+E32</f>
        <v>0</v>
      </c>
      <c r="F31" s="247">
        <f t="shared" si="4"/>
        <v>0</v>
      </c>
      <c r="G31" s="275"/>
      <c r="H31" s="668"/>
      <c r="I31" s="676"/>
      <c r="J31" s="555" t="s">
        <v>36</v>
      </c>
      <c r="K31" s="133">
        <v>5000000</v>
      </c>
      <c r="L31" s="133">
        <v>5000000</v>
      </c>
      <c r="M31" s="247">
        <f t="shared" si="2"/>
        <v>0</v>
      </c>
      <c r="N31" s="131">
        <f t="shared" si="5"/>
        <v>1</v>
      </c>
      <c r="O31" s="254"/>
    </row>
    <row r="32" spans="1:15" s="186" customFormat="1" ht="18" customHeight="1">
      <c r="A32" s="703"/>
      <c r="B32" s="683" t="s">
        <v>3</v>
      </c>
      <c r="C32" s="684"/>
      <c r="D32" s="127">
        <f>+D33+D34</f>
        <v>0</v>
      </c>
      <c r="E32" s="127">
        <f>+E33+E34</f>
        <v>0</v>
      </c>
      <c r="F32" s="264">
        <f t="shared" si="4"/>
        <v>0</v>
      </c>
      <c r="G32" s="131"/>
      <c r="H32" s="668"/>
      <c r="I32" s="676"/>
      <c r="J32" s="550" t="s">
        <v>35</v>
      </c>
      <c r="K32" s="133">
        <v>12000000</v>
      </c>
      <c r="L32" s="133">
        <v>8000000</v>
      </c>
      <c r="M32" s="247">
        <f t="shared" si="2"/>
        <v>-4000000</v>
      </c>
      <c r="N32" s="131">
        <f t="shared" si="5"/>
        <v>0.66666666666666663</v>
      </c>
      <c r="O32" s="254"/>
    </row>
    <row r="33" spans="1:15" s="186" customFormat="1" ht="18" customHeight="1">
      <c r="A33" s="704"/>
      <c r="B33" s="695"/>
      <c r="C33" s="274" t="s">
        <v>234</v>
      </c>
      <c r="D33" s="135">
        <v>0</v>
      </c>
      <c r="E33" s="127">
        <v>0</v>
      </c>
      <c r="F33" s="264">
        <f t="shared" si="4"/>
        <v>0</v>
      </c>
      <c r="G33" s="131"/>
      <c r="H33" s="672" t="s">
        <v>113</v>
      </c>
      <c r="I33" s="673"/>
      <c r="J33" s="673"/>
      <c r="K33" s="248">
        <f>+K34+K39</f>
        <v>97000000</v>
      </c>
      <c r="L33" s="248">
        <f>+L34+L39</f>
        <v>98500000</v>
      </c>
      <c r="M33" s="247">
        <f t="shared" si="2"/>
        <v>1500000</v>
      </c>
      <c r="N33" s="131">
        <f t="shared" si="5"/>
        <v>1.0154639175257731</v>
      </c>
      <c r="O33" s="254"/>
    </row>
    <row r="34" spans="1:15" s="186" customFormat="1" ht="18" customHeight="1">
      <c r="A34" s="705"/>
      <c r="B34" s="696"/>
      <c r="C34" s="272" t="s">
        <v>233</v>
      </c>
      <c r="D34" s="127">
        <v>0</v>
      </c>
      <c r="E34" s="127"/>
      <c r="F34" s="264">
        <f t="shared" si="4"/>
        <v>0</v>
      </c>
      <c r="G34" s="131"/>
      <c r="H34" s="674"/>
      <c r="I34" s="675" t="s">
        <v>112</v>
      </c>
      <c r="J34" s="675"/>
      <c r="K34" s="248">
        <f>+K35+K36+K37+K38</f>
        <v>93000000</v>
      </c>
      <c r="L34" s="248">
        <f>+L35+L36+L37+L38</f>
        <v>88000000</v>
      </c>
      <c r="M34" s="247">
        <f t="shared" si="2"/>
        <v>-5000000</v>
      </c>
      <c r="N34" s="131">
        <f t="shared" si="5"/>
        <v>0.94623655913978499</v>
      </c>
      <c r="O34" s="254"/>
    </row>
    <row r="35" spans="1:15" s="186" customFormat="1" ht="24.95" customHeight="1">
      <c r="A35" s="689" t="s">
        <v>232</v>
      </c>
      <c r="B35" s="690"/>
      <c r="C35" s="691"/>
      <c r="D35" s="127">
        <f>+D36</f>
        <v>2500000</v>
      </c>
      <c r="E35" s="127">
        <f>+E36</f>
        <v>2500000</v>
      </c>
      <c r="F35" s="264">
        <f t="shared" si="4"/>
        <v>0</v>
      </c>
      <c r="G35" s="131">
        <f>+E35/D35</f>
        <v>1</v>
      </c>
      <c r="H35" s="674"/>
      <c r="I35" s="676"/>
      <c r="J35" s="555" t="s">
        <v>110</v>
      </c>
      <c r="K35" s="133">
        <v>70000000</v>
      </c>
      <c r="L35" s="133">
        <v>70000000</v>
      </c>
      <c r="M35" s="247">
        <f t="shared" si="2"/>
        <v>0</v>
      </c>
      <c r="N35" s="131">
        <f t="shared" si="5"/>
        <v>1</v>
      </c>
      <c r="O35" s="254"/>
    </row>
    <row r="36" spans="1:15" s="186" customFormat="1" ht="20.25" customHeight="1">
      <c r="A36" s="680"/>
      <c r="B36" s="693" t="s">
        <v>4</v>
      </c>
      <c r="C36" s="694"/>
      <c r="D36" s="273">
        <f>+D37+D38</f>
        <v>2500000</v>
      </c>
      <c r="E36" s="271">
        <f>+E37+E38</f>
        <v>2500000</v>
      </c>
      <c r="F36" s="264">
        <f t="shared" si="4"/>
        <v>0</v>
      </c>
      <c r="G36" s="131">
        <f>+E36/D36</f>
        <v>1</v>
      </c>
      <c r="H36" s="674"/>
      <c r="I36" s="676"/>
      <c r="J36" s="555" t="s">
        <v>108</v>
      </c>
      <c r="K36" s="133">
        <v>20000000</v>
      </c>
      <c r="L36" s="133">
        <v>15000000</v>
      </c>
      <c r="M36" s="247">
        <f t="shared" si="2"/>
        <v>-5000000</v>
      </c>
      <c r="N36" s="131">
        <f t="shared" si="5"/>
        <v>0.75</v>
      </c>
      <c r="O36" s="254"/>
    </row>
    <row r="37" spans="1:15" s="186" customFormat="1" ht="18" customHeight="1">
      <c r="A37" s="681"/>
      <c r="B37" s="695"/>
      <c r="C37" s="272" t="s">
        <v>180</v>
      </c>
      <c r="D37" s="129">
        <v>2500000</v>
      </c>
      <c r="E37" s="129">
        <v>2500000</v>
      </c>
      <c r="F37" s="264">
        <f t="shared" si="4"/>
        <v>0</v>
      </c>
      <c r="G37" s="131">
        <f>+E37/D37</f>
        <v>1</v>
      </c>
      <c r="H37" s="674"/>
      <c r="I37" s="676"/>
      <c r="J37" s="555" t="s">
        <v>107</v>
      </c>
      <c r="K37" s="133">
        <v>2000000</v>
      </c>
      <c r="L37" s="133">
        <v>2000000</v>
      </c>
      <c r="M37" s="247">
        <f t="shared" si="2"/>
        <v>0</v>
      </c>
      <c r="N37" s="131">
        <f t="shared" si="5"/>
        <v>1</v>
      </c>
      <c r="O37" s="254"/>
    </row>
    <row r="38" spans="1:15" s="186" customFormat="1" ht="21" customHeight="1">
      <c r="A38" s="692"/>
      <c r="B38" s="696"/>
      <c r="C38" s="555" t="s">
        <v>231</v>
      </c>
      <c r="D38" s="138">
        <v>0</v>
      </c>
      <c r="E38" s="129"/>
      <c r="F38" s="264">
        <f t="shared" si="4"/>
        <v>0</v>
      </c>
      <c r="G38" s="131"/>
      <c r="H38" s="674"/>
      <c r="I38" s="676"/>
      <c r="J38" s="556" t="s">
        <v>105</v>
      </c>
      <c r="K38" s="133">
        <v>1000000</v>
      </c>
      <c r="L38" s="133">
        <v>1000000</v>
      </c>
      <c r="M38" s="247">
        <f t="shared" si="2"/>
        <v>0</v>
      </c>
      <c r="N38" s="131">
        <f t="shared" si="5"/>
        <v>1</v>
      </c>
      <c r="O38" s="254"/>
    </row>
    <row r="39" spans="1:15" s="186" customFormat="1" ht="24.95" customHeight="1">
      <c r="A39" s="608" t="s">
        <v>5</v>
      </c>
      <c r="B39" s="609"/>
      <c r="C39" s="610"/>
      <c r="D39" s="135">
        <f>+D40</f>
        <v>8000000</v>
      </c>
      <c r="E39" s="135">
        <f>+E40</f>
        <v>14053494</v>
      </c>
      <c r="F39" s="264">
        <f t="shared" si="4"/>
        <v>6053494</v>
      </c>
      <c r="G39" s="131">
        <f>+E39/D39</f>
        <v>1.7566867500000001</v>
      </c>
      <c r="H39" s="674"/>
      <c r="I39" s="675" t="s">
        <v>230</v>
      </c>
      <c r="J39" s="675"/>
      <c r="K39" s="271">
        <f>+K40+K41</f>
        <v>4000000</v>
      </c>
      <c r="L39" s="271">
        <f>+L40+L41</f>
        <v>10500000</v>
      </c>
      <c r="M39" s="247">
        <f t="shared" ref="M39:M63" si="6">+L39-K39</f>
        <v>6500000</v>
      </c>
      <c r="N39" s="131">
        <f t="shared" si="5"/>
        <v>2.625</v>
      </c>
      <c r="O39" s="254"/>
    </row>
    <row r="40" spans="1:15" s="186" customFormat="1" ht="18" customHeight="1">
      <c r="A40" s="617"/>
      <c r="B40" s="621" t="s">
        <v>5</v>
      </c>
      <c r="C40" s="622"/>
      <c r="D40" s="135">
        <f>+D41+D42+D43</f>
        <v>8000000</v>
      </c>
      <c r="E40" s="135">
        <f>+E41+E42+E43</f>
        <v>14053494</v>
      </c>
      <c r="F40" s="264">
        <f t="shared" si="4"/>
        <v>6053494</v>
      </c>
      <c r="G40" s="131">
        <f>+E40/D40</f>
        <v>1.7566867500000001</v>
      </c>
      <c r="H40" s="674"/>
      <c r="I40" s="676"/>
      <c r="J40" s="548" t="s">
        <v>101</v>
      </c>
      <c r="K40" s="128">
        <v>2000000</v>
      </c>
      <c r="L40" s="128">
        <v>2000000</v>
      </c>
      <c r="M40" s="247">
        <f t="shared" si="6"/>
        <v>0</v>
      </c>
      <c r="N40" s="131">
        <f t="shared" si="5"/>
        <v>1</v>
      </c>
      <c r="O40" s="254"/>
    </row>
    <row r="41" spans="1:15" s="186" customFormat="1" ht="24" customHeight="1">
      <c r="A41" s="618"/>
      <c r="B41" s="611"/>
      <c r="C41" s="558" t="s">
        <v>98</v>
      </c>
      <c r="D41" s="129">
        <v>5000000</v>
      </c>
      <c r="E41" s="137">
        <v>10001836</v>
      </c>
      <c r="F41" s="264">
        <f t="shared" si="4"/>
        <v>5001836</v>
      </c>
      <c r="G41" s="131">
        <f>+E41/D41</f>
        <v>2.0003671999999999</v>
      </c>
      <c r="H41" s="674"/>
      <c r="I41" s="676"/>
      <c r="J41" s="548" t="s">
        <v>100</v>
      </c>
      <c r="K41" s="133">
        <v>2000000</v>
      </c>
      <c r="L41" s="133">
        <v>8500000</v>
      </c>
      <c r="M41" s="247">
        <f t="shared" si="6"/>
        <v>6500000</v>
      </c>
      <c r="N41" s="131">
        <f t="shared" si="5"/>
        <v>4.25</v>
      </c>
      <c r="O41" s="254"/>
    </row>
    <row r="42" spans="1:15" s="186" customFormat="1" ht="18" customHeight="1">
      <c r="A42" s="618"/>
      <c r="B42" s="612"/>
      <c r="C42" s="136" t="s">
        <v>96</v>
      </c>
      <c r="D42" s="129"/>
      <c r="E42" s="135">
        <v>0</v>
      </c>
      <c r="F42" s="264">
        <f t="shared" si="4"/>
        <v>0</v>
      </c>
      <c r="G42" s="131"/>
      <c r="H42" s="672" t="s">
        <v>10</v>
      </c>
      <c r="I42" s="673"/>
      <c r="J42" s="673"/>
      <c r="K42" s="248">
        <f>+K43</f>
        <v>0</v>
      </c>
      <c r="L42" s="248">
        <f>+L43</f>
        <v>0</v>
      </c>
      <c r="M42" s="247">
        <f t="shared" si="6"/>
        <v>0</v>
      </c>
      <c r="N42" s="131"/>
      <c r="O42" s="254"/>
    </row>
    <row r="43" spans="1:15" s="186" customFormat="1" ht="18" customHeight="1">
      <c r="A43" s="619"/>
      <c r="B43" s="613"/>
      <c r="C43" s="136" t="s">
        <v>95</v>
      </c>
      <c r="D43" s="129">
        <v>3000000</v>
      </c>
      <c r="E43" s="137">
        <v>4051658</v>
      </c>
      <c r="F43" s="264">
        <f t="shared" si="4"/>
        <v>1051658</v>
      </c>
      <c r="G43" s="131">
        <f>+E43/D43</f>
        <v>1.3505526666666667</v>
      </c>
      <c r="H43" s="674"/>
      <c r="I43" s="616" t="s">
        <v>10</v>
      </c>
      <c r="J43" s="616"/>
      <c r="K43" s="248">
        <f>+K44</f>
        <v>0</v>
      </c>
      <c r="L43" s="248">
        <f>+L44</f>
        <v>0</v>
      </c>
      <c r="M43" s="247">
        <f t="shared" si="6"/>
        <v>0</v>
      </c>
      <c r="N43" s="131"/>
      <c r="O43" s="254"/>
    </row>
    <row r="44" spans="1:15" s="186" customFormat="1" ht="18" customHeight="1">
      <c r="A44" s="677" t="s">
        <v>170</v>
      </c>
      <c r="B44" s="678"/>
      <c r="C44" s="679"/>
      <c r="D44" s="127">
        <f>+D45</f>
        <v>23000000</v>
      </c>
      <c r="E44" s="127">
        <f>+E45</f>
        <v>22946506</v>
      </c>
      <c r="F44" s="264">
        <f t="shared" si="4"/>
        <v>-53494</v>
      </c>
      <c r="G44" s="131">
        <f>+E44/D44</f>
        <v>0.99767417391304347</v>
      </c>
      <c r="H44" s="674"/>
      <c r="I44" s="270"/>
      <c r="J44" s="268" t="s">
        <v>229</v>
      </c>
      <c r="K44" s="267">
        <v>0</v>
      </c>
      <c r="L44" s="267"/>
      <c r="M44" s="247">
        <f t="shared" si="6"/>
        <v>0</v>
      </c>
      <c r="N44" s="131"/>
      <c r="O44" s="254"/>
    </row>
    <row r="45" spans="1:15" s="186" customFormat="1" ht="18" customHeight="1">
      <c r="A45" s="680"/>
      <c r="B45" s="683" t="s">
        <v>170</v>
      </c>
      <c r="C45" s="684"/>
      <c r="D45" s="127">
        <f>+D46+D47+D48+D49</f>
        <v>23000000</v>
      </c>
      <c r="E45" s="127">
        <f>+E46+E47+E48+E49</f>
        <v>22946506</v>
      </c>
      <c r="F45" s="264">
        <f t="shared" si="4"/>
        <v>-53494</v>
      </c>
      <c r="G45" s="131">
        <f>+E45/D45</f>
        <v>0.99767417391304347</v>
      </c>
      <c r="H45" s="670" t="s">
        <v>227</v>
      </c>
      <c r="I45" s="671"/>
      <c r="J45" s="671"/>
      <c r="K45" s="263">
        <f>+K46+K48</f>
        <v>0</v>
      </c>
      <c r="L45" s="262">
        <f>+L46+L48</f>
        <v>0</v>
      </c>
      <c r="M45" s="247">
        <f t="shared" si="6"/>
        <v>0</v>
      </c>
      <c r="N45" s="131"/>
      <c r="O45" s="254"/>
    </row>
    <row r="46" spans="1:15" s="186" customFormat="1" ht="18" customHeight="1">
      <c r="A46" s="681"/>
      <c r="B46" s="685"/>
      <c r="C46" s="269" t="s">
        <v>228</v>
      </c>
      <c r="D46" s="128">
        <v>0</v>
      </c>
      <c r="E46" s="128">
        <v>0</v>
      </c>
      <c r="F46" s="264">
        <f t="shared" si="4"/>
        <v>0</v>
      </c>
      <c r="G46" s="131"/>
      <c r="H46" s="688"/>
      <c r="I46" s="669" t="s">
        <v>227</v>
      </c>
      <c r="J46" s="669"/>
      <c r="K46" s="267">
        <f>+K47</f>
        <v>0</v>
      </c>
      <c r="L46" s="266">
        <f>+L47</f>
        <v>0</v>
      </c>
      <c r="M46" s="247">
        <f t="shared" si="6"/>
        <v>0</v>
      </c>
      <c r="N46" s="131"/>
      <c r="O46" s="254"/>
    </row>
    <row r="47" spans="1:15" s="186" customFormat="1" ht="18" customHeight="1">
      <c r="A47" s="681"/>
      <c r="B47" s="686"/>
      <c r="C47" s="556" t="s">
        <v>171</v>
      </c>
      <c r="D47" s="129">
        <v>100000</v>
      </c>
      <c r="E47" s="129">
        <v>100000</v>
      </c>
      <c r="F47" s="264">
        <f t="shared" si="4"/>
        <v>0</v>
      </c>
      <c r="G47" s="131">
        <f>+E47/D47</f>
        <v>1</v>
      </c>
      <c r="H47" s="688"/>
      <c r="I47" s="268"/>
      <c r="J47" s="556" t="s">
        <v>227</v>
      </c>
      <c r="K47" s="267">
        <v>0</v>
      </c>
      <c r="L47" s="266">
        <v>0</v>
      </c>
      <c r="M47" s="247">
        <f t="shared" si="6"/>
        <v>0</v>
      </c>
      <c r="N47" s="131"/>
      <c r="O47" s="254"/>
    </row>
    <row r="48" spans="1:15" s="186" customFormat="1" ht="18" customHeight="1">
      <c r="A48" s="681"/>
      <c r="B48" s="686"/>
      <c r="C48" s="265" t="s">
        <v>88</v>
      </c>
      <c r="D48" s="129">
        <v>9000000</v>
      </c>
      <c r="E48" s="129">
        <v>9000000</v>
      </c>
      <c r="F48" s="264">
        <f t="shared" si="4"/>
        <v>0</v>
      </c>
      <c r="G48" s="131">
        <f>+E48/D48</f>
        <v>1</v>
      </c>
      <c r="H48" s="688"/>
      <c r="I48" s="669" t="s">
        <v>226</v>
      </c>
      <c r="J48" s="669"/>
      <c r="K48" s="263">
        <f>+K49+K50</f>
        <v>0</v>
      </c>
      <c r="L48" s="262">
        <f>+L49+L50</f>
        <v>0</v>
      </c>
      <c r="M48" s="247">
        <f t="shared" si="6"/>
        <v>0</v>
      </c>
      <c r="N48" s="131"/>
      <c r="O48" s="254"/>
    </row>
    <row r="49" spans="1:18" s="186" customFormat="1" ht="18" customHeight="1" thickBot="1">
      <c r="A49" s="682"/>
      <c r="B49" s="687"/>
      <c r="C49" s="245" t="s">
        <v>170</v>
      </c>
      <c r="D49" s="125">
        <v>13900000</v>
      </c>
      <c r="E49" s="125">
        <v>13846506</v>
      </c>
      <c r="F49" s="914">
        <f t="shared" si="4"/>
        <v>-53494</v>
      </c>
      <c r="G49" s="130">
        <f>+E49/D49</f>
        <v>0.99615151079136688</v>
      </c>
      <c r="H49" s="688"/>
      <c r="I49" s="675"/>
      <c r="J49" s="555" t="s">
        <v>225</v>
      </c>
      <c r="K49" s="248">
        <v>0</v>
      </c>
      <c r="L49" s="248">
        <v>0</v>
      </c>
      <c r="M49" s="247">
        <f t="shared" si="6"/>
        <v>0</v>
      </c>
      <c r="N49" s="131"/>
      <c r="O49" s="254"/>
    </row>
    <row r="50" spans="1:18" s="186" customFormat="1" ht="18" customHeight="1">
      <c r="A50" s="259"/>
      <c r="B50" s="259"/>
      <c r="C50" s="261"/>
      <c r="D50" s="261"/>
      <c r="E50" s="261"/>
      <c r="F50" s="256"/>
      <c r="G50" s="260"/>
      <c r="H50" s="688"/>
      <c r="I50" s="675"/>
      <c r="J50" s="555" t="s">
        <v>224</v>
      </c>
      <c r="K50" s="248">
        <v>0</v>
      </c>
      <c r="L50" s="248">
        <v>0</v>
      </c>
      <c r="M50" s="247">
        <f t="shared" si="6"/>
        <v>0</v>
      </c>
      <c r="N50" s="131"/>
      <c r="O50" s="254"/>
    </row>
    <row r="51" spans="1:18" s="186" customFormat="1" ht="18" customHeight="1">
      <c r="A51" s="259"/>
      <c r="B51" s="259"/>
      <c r="C51" s="261"/>
      <c r="D51" s="261"/>
      <c r="E51" s="261"/>
      <c r="F51" s="256"/>
      <c r="G51" s="260"/>
      <c r="H51" s="672" t="s">
        <v>11</v>
      </c>
      <c r="I51" s="673"/>
      <c r="J51" s="673"/>
      <c r="K51" s="248">
        <f>+K52</f>
        <v>2000000</v>
      </c>
      <c r="L51" s="248">
        <f>+L52</f>
        <v>2000000</v>
      </c>
      <c r="M51" s="247">
        <f t="shared" si="6"/>
        <v>0</v>
      </c>
      <c r="N51" s="131">
        <f t="shared" ref="N51:N56" si="7">+L51/K51</f>
        <v>1</v>
      </c>
      <c r="O51" s="254"/>
    </row>
    <row r="52" spans="1:18" s="186" customFormat="1" ht="18" customHeight="1">
      <c r="A52" s="259"/>
      <c r="B52" s="259"/>
      <c r="C52" s="261"/>
      <c r="D52" s="261"/>
      <c r="E52" s="261"/>
      <c r="F52" s="256"/>
      <c r="G52" s="260"/>
      <c r="H52" s="674"/>
      <c r="I52" s="675" t="s">
        <v>11</v>
      </c>
      <c r="J52" s="675"/>
      <c r="K52" s="248">
        <f>+K53</f>
        <v>2000000</v>
      </c>
      <c r="L52" s="248">
        <f>+L53</f>
        <v>2000000</v>
      </c>
      <c r="M52" s="247">
        <f t="shared" si="6"/>
        <v>0</v>
      </c>
      <c r="N52" s="131">
        <f t="shared" si="7"/>
        <v>1</v>
      </c>
      <c r="O52" s="254"/>
    </row>
    <row r="53" spans="1:18" s="186" customFormat="1" ht="18" customHeight="1">
      <c r="A53" s="259"/>
      <c r="B53" s="259"/>
      <c r="C53" s="258"/>
      <c r="D53" s="257"/>
      <c r="E53" s="257"/>
      <c r="F53" s="256"/>
      <c r="G53" s="251"/>
      <c r="H53" s="674"/>
      <c r="I53" s="255"/>
      <c r="J53" s="555" t="s">
        <v>11</v>
      </c>
      <c r="K53" s="133">
        <v>2000000</v>
      </c>
      <c r="L53" s="133">
        <v>2000000</v>
      </c>
      <c r="M53" s="247">
        <f t="shared" si="6"/>
        <v>0</v>
      </c>
      <c r="N53" s="131">
        <f t="shared" si="7"/>
        <v>1</v>
      </c>
      <c r="O53" s="254"/>
    </row>
    <row r="54" spans="1:18" s="185" customFormat="1" ht="18" customHeight="1">
      <c r="A54" s="253"/>
      <c r="B54" s="253"/>
      <c r="C54" s="253"/>
      <c r="D54" s="252"/>
      <c r="E54" s="252"/>
      <c r="F54" s="251"/>
      <c r="G54" s="251"/>
      <c r="H54" s="672" t="s">
        <v>223</v>
      </c>
      <c r="I54" s="673"/>
      <c r="J54" s="673"/>
      <c r="K54" s="248">
        <f>+K55</f>
        <v>15885000</v>
      </c>
      <c r="L54" s="248">
        <f>+L55</f>
        <v>885000</v>
      </c>
      <c r="M54" s="247">
        <f t="shared" si="6"/>
        <v>-15000000</v>
      </c>
      <c r="N54" s="131">
        <f t="shared" si="7"/>
        <v>5.5712936732766762E-2</v>
      </c>
      <c r="O54" s="250"/>
    </row>
    <row r="55" spans="1:18" ht="18" customHeight="1">
      <c r="H55" s="668"/>
      <c r="I55" s="669" t="s">
        <v>223</v>
      </c>
      <c r="J55" s="669"/>
      <c r="K55" s="248">
        <f>+K56+K57</f>
        <v>15885000</v>
      </c>
      <c r="L55" s="248">
        <f>+L56+L57</f>
        <v>885000</v>
      </c>
      <c r="M55" s="247">
        <f t="shared" si="6"/>
        <v>-15000000</v>
      </c>
      <c r="N55" s="131">
        <f t="shared" si="7"/>
        <v>5.5712936732766762E-2</v>
      </c>
      <c r="O55" s="31"/>
    </row>
    <row r="56" spans="1:18" ht="18" customHeight="1">
      <c r="H56" s="668"/>
      <c r="I56" s="676"/>
      <c r="J56" s="556" t="s">
        <v>12</v>
      </c>
      <c r="K56" s="128">
        <v>15885000</v>
      </c>
      <c r="L56" s="128">
        <v>885000</v>
      </c>
      <c r="M56" s="247">
        <f t="shared" si="6"/>
        <v>-15000000</v>
      </c>
      <c r="N56" s="131">
        <f t="shared" si="7"/>
        <v>5.5712936732766762E-2</v>
      </c>
      <c r="O56" s="31"/>
    </row>
    <row r="57" spans="1:18" ht="18" customHeight="1">
      <c r="H57" s="668"/>
      <c r="I57" s="676"/>
      <c r="J57" s="556" t="s">
        <v>89</v>
      </c>
      <c r="K57" s="133"/>
      <c r="L57" s="133"/>
      <c r="M57" s="247">
        <f t="shared" si="6"/>
        <v>0</v>
      </c>
      <c r="N57" s="131"/>
      <c r="O57" s="31"/>
    </row>
    <row r="58" spans="1:18" ht="18" customHeight="1">
      <c r="H58" s="664" t="s">
        <v>13</v>
      </c>
      <c r="I58" s="665"/>
      <c r="J58" s="665"/>
      <c r="K58" s="248">
        <f>+K59</f>
        <v>0</v>
      </c>
      <c r="L58" s="248">
        <f>+L59</f>
        <v>10000000</v>
      </c>
      <c r="M58" s="247">
        <f t="shared" si="6"/>
        <v>10000000</v>
      </c>
      <c r="N58" s="131"/>
      <c r="O58" s="31"/>
      <c r="P58" s="666" t="s">
        <v>222</v>
      </c>
      <c r="Q58" s="667"/>
      <c r="R58" t="s">
        <v>221</v>
      </c>
    </row>
    <row r="59" spans="1:18" ht="18" customHeight="1">
      <c r="H59" s="668"/>
      <c r="I59" s="669" t="s">
        <v>84</v>
      </c>
      <c r="J59" s="669"/>
      <c r="K59" s="248">
        <f>+K60</f>
        <v>0</v>
      </c>
      <c r="L59" s="248">
        <f>+L60</f>
        <v>10000000</v>
      </c>
      <c r="M59" s="247">
        <f t="shared" si="6"/>
        <v>10000000</v>
      </c>
      <c r="N59" s="131"/>
      <c r="O59" s="31"/>
      <c r="P59" s="667"/>
      <c r="Q59" s="667"/>
      <c r="R59" t="s">
        <v>220</v>
      </c>
    </row>
    <row r="60" spans="1:18" ht="18" customHeight="1">
      <c r="H60" s="668"/>
      <c r="I60" s="556"/>
      <c r="J60" s="556" t="s">
        <v>84</v>
      </c>
      <c r="K60" s="129"/>
      <c r="L60" s="129">
        <v>10000000</v>
      </c>
      <c r="M60" s="247">
        <f t="shared" si="6"/>
        <v>10000000</v>
      </c>
      <c r="N60" s="131"/>
      <c r="O60" s="31"/>
      <c r="P60" s="667"/>
      <c r="Q60" s="667"/>
    </row>
    <row r="61" spans="1:18" ht="18" customHeight="1">
      <c r="H61" s="670" t="s">
        <v>14</v>
      </c>
      <c r="I61" s="671"/>
      <c r="J61" s="671"/>
      <c r="K61" s="248">
        <f>+K62</f>
        <v>0</v>
      </c>
      <c r="L61" s="248">
        <f>+L62</f>
        <v>10000000</v>
      </c>
      <c r="M61" s="247">
        <f t="shared" si="6"/>
        <v>10000000</v>
      </c>
      <c r="N61" s="131"/>
      <c r="O61" s="31"/>
      <c r="P61" s="667"/>
      <c r="Q61" s="667"/>
    </row>
    <row r="62" spans="1:18" ht="18" customHeight="1">
      <c r="H62" s="551"/>
      <c r="I62" s="669" t="s">
        <v>219</v>
      </c>
      <c r="J62" s="669"/>
      <c r="K62" s="248">
        <f>+K63</f>
        <v>0</v>
      </c>
      <c r="L62" s="248">
        <f>+L63</f>
        <v>10000000</v>
      </c>
      <c r="M62" s="247">
        <f t="shared" si="6"/>
        <v>10000000</v>
      </c>
      <c r="N62" s="131"/>
      <c r="O62" s="31"/>
      <c r="P62" s="667"/>
      <c r="Q62" s="667"/>
    </row>
    <row r="63" spans="1:18" ht="18" customHeight="1" thickBot="1">
      <c r="H63" s="246"/>
      <c r="I63" s="245"/>
      <c r="J63" s="245" t="s">
        <v>219</v>
      </c>
      <c r="K63" s="125"/>
      <c r="L63" s="125">
        <v>10000000</v>
      </c>
      <c r="M63" s="319">
        <f t="shared" si="6"/>
        <v>10000000</v>
      </c>
      <c r="N63" s="130"/>
      <c r="O63" s="31"/>
      <c r="P63" s="667"/>
      <c r="Q63" s="667"/>
    </row>
  </sheetData>
  <mergeCells count="90">
    <mergeCell ref="A1:E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A6:C6"/>
    <mergeCell ref="H6:J6"/>
    <mergeCell ref="I17:J17"/>
    <mergeCell ref="I18:I20"/>
    <mergeCell ref="A7:C7"/>
    <mergeCell ref="H7:J7"/>
    <mergeCell ref="A8:A11"/>
    <mergeCell ref="B8:C8"/>
    <mergeCell ref="H8:H27"/>
    <mergeCell ref="I8:J8"/>
    <mergeCell ref="B9:B11"/>
    <mergeCell ref="I9:I16"/>
    <mergeCell ref="A12:C12"/>
    <mergeCell ref="A13:A14"/>
    <mergeCell ref="B13:C13"/>
    <mergeCell ref="A15:C15"/>
    <mergeCell ref="A16:A20"/>
    <mergeCell ref="B16:C16"/>
    <mergeCell ref="B17:B20"/>
    <mergeCell ref="A21:C21"/>
    <mergeCell ref="I21:J21"/>
    <mergeCell ref="A22:A24"/>
    <mergeCell ref="B22:C22"/>
    <mergeCell ref="I22:I27"/>
    <mergeCell ref="B23:B24"/>
    <mergeCell ref="A25:C25"/>
    <mergeCell ref="A26:A30"/>
    <mergeCell ref="B26:C26"/>
    <mergeCell ref="B27:B30"/>
    <mergeCell ref="H28:J28"/>
    <mergeCell ref="H29:H32"/>
    <mergeCell ref="I29:J29"/>
    <mergeCell ref="I30:I32"/>
    <mergeCell ref="A31:C31"/>
    <mergeCell ref="A32:A34"/>
    <mergeCell ref="B32:C32"/>
    <mergeCell ref="B33:B34"/>
    <mergeCell ref="H33:J33"/>
    <mergeCell ref="H34:H41"/>
    <mergeCell ref="I34:J34"/>
    <mergeCell ref="A35:C35"/>
    <mergeCell ref="I35:I38"/>
    <mergeCell ref="A36:A38"/>
    <mergeCell ref="B36:C36"/>
    <mergeCell ref="B37:B38"/>
    <mergeCell ref="A39:C39"/>
    <mergeCell ref="I39:J39"/>
    <mergeCell ref="A40:A43"/>
    <mergeCell ref="B40:C40"/>
    <mergeCell ref="I40:I41"/>
    <mergeCell ref="B41:B43"/>
    <mergeCell ref="H42:J42"/>
    <mergeCell ref="H43:H44"/>
    <mergeCell ref="I43:J43"/>
    <mergeCell ref="A44:C44"/>
    <mergeCell ref="A45:A49"/>
    <mergeCell ref="B45:C45"/>
    <mergeCell ref="H45:J45"/>
    <mergeCell ref="B46:B49"/>
    <mergeCell ref="H46:H50"/>
    <mergeCell ref="I46:J46"/>
    <mergeCell ref="I48:J48"/>
    <mergeCell ref="I49:I50"/>
    <mergeCell ref="H51:J51"/>
    <mergeCell ref="H52:H53"/>
    <mergeCell ref="I52:J52"/>
    <mergeCell ref="H54:J54"/>
    <mergeCell ref="H55:H57"/>
    <mergeCell ref="I55:J55"/>
    <mergeCell ref="I56:I57"/>
    <mergeCell ref="H58:J58"/>
    <mergeCell ref="P58:Q63"/>
    <mergeCell ref="H59:H60"/>
    <mergeCell ref="I59:J59"/>
    <mergeCell ref="H61:J61"/>
    <mergeCell ref="I62:J62"/>
  </mergeCells>
  <phoneticPr fontId="2" type="noConversion"/>
  <pageMargins left="0.39370078740157483" right="0.39370078740157483" top="0.74803149606299213" bottom="0.74803149606299213" header="0.31496062992125984" footer="0.31496062992125984"/>
  <pageSetup paperSize="9" firstPageNumber="2" orientation="landscape" useFirstPageNumber="1" r:id="rId1"/>
  <headerFooter>
    <oddFooter>&amp;R신명사랑채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0A642-0F89-4489-8B35-09E776D48855}">
  <dimension ref="A1:S17"/>
  <sheetViews>
    <sheetView zoomScale="90" zoomScaleNormal="90" workbookViewId="0">
      <selection activeCell="O7" sqref="O7"/>
    </sheetView>
  </sheetViews>
  <sheetFormatPr defaultRowHeight="16.5"/>
  <cols>
    <col min="1" max="1" width="7.25" style="183" customWidth="1"/>
    <col min="2" max="2" width="7.75" style="183" customWidth="1"/>
    <col min="3" max="3" width="12.25" style="184" customWidth="1"/>
    <col min="4" max="4" width="13.125" style="182" customWidth="1"/>
    <col min="5" max="5" width="13" style="182" customWidth="1"/>
    <col min="6" max="6" width="12.25" style="182" customWidth="1"/>
    <col min="7" max="7" width="8.75" style="183" customWidth="1"/>
    <col min="8" max="8" width="9.875" style="183" customWidth="1"/>
    <col min="9" max="9" width="10.5" style="183" customWidth="1"/>
    <col min="10" max="10" width="12.125" style="182" customWidth="1"/>
    <col min="11" max="11" width="12.875" style="182" customWidth="1"/>
    <col min="12" max="12" width="11.625" style="182" customWidth="1"/>
    <col min="13" max="13" width="11.75" customWidth="1"/>
  </cols>
  <sheetData>
    <row r="1" spans="1:19" ht="28.5" customHeight="1">
      <c r="A1" s="723" t="s">
        <v>257</v>
      </c>
      <c r="B1" s="723"/>
      <c r="C1" s="723"/>
      <c r="D1" s="723"/>
      <c r="E1" s="723"/>
    </row>
    <row r="2" spans="1:19" s="186" customFormat="1" ht="13.5" customHeight="1" thickBot="1">
      <c r="A2" s="216"/>
      <c r="B2" s="216"/>
      <c r="C2" s="216"/>
      <c r="D2" s="215"/>
      <c r="E2" s="215"/>
      <c r="F2" s="215"/>
      <c r="G2" s="216"/>
      <c r="H2" s="216"/>
      <c r="I2" s="216"/>
      <c r="J2" s="215"/>
      <c r="K2" s="657"/>
      <c r="L2" s="657"/>
    </row>
    <row r="3" spans="1:19" s="214" customFormat="1" ht="24.95" customHeight="1" thickBot="1">
      <c r="A3" s="724" t="s">
        <v>201</v>
      </c>
      <c r="B3" s="725"/>
      <c r="C3" s="725"/>
      <c r="D3" s="725"/>
      <c r="E3" s="725"/>
      <c r="F3" s="726"/>
      <c r="G3" s="724" t="s">
        <v>200</v>
      </c>
      <c r="H3" s="725"/>
      <c r="I3" s="725"/>
      <c r="J3" s="725"/>
      <c r="K3" s="725"/>
      <c r="L3" s="726"/>
    </row>
    <row r="4" spans="1:19" s="214" customFormat="1" ht="24.95" customHeight="1" thickBot="1">
      <c r="A4" s="316" t="s">
        <v>199</v>
      </c>
      <c r="B4" s="315" t="s">
        <v>198</v>
      </c>
      <c r="C4" s="315" t="s">
        <v>197</v>
      </c>
      <c r="D4" s="315" t="s">
        <v>249</v>
      </c>
      <c r="E4" s="315" t="s">
        <v>248</v>
      </c>
      <c r="F4" s="314" t="s">
        <v>247</v>
      </c>
      <c r="G4" s="316" t="s">
        <v>199</v>
      </c>
      <c r="H4" s="315" t="s">
        <v>198</v>
      </c>
      <c r="I4" s="315" t="s">
        <v>197</v>
      </c>
      <c r="J4" s="315" t="s">
        <v>249</v>
      </c>
      <c r="K4" s="315" t="s">
        <v>248</v>
      </c>
      <c r="L4" s="314" t="s">
        <v>247</v>
      </c>
      <c r="N4" s="313"/>
      <c r="O4" s="1"/>
      <c r="P4" s="1"/>
      <c r="Q4" s="1"/>
      <c r="R4" s="1"/>
      <c r="S4" s="1"/>
    </row>
    <row r="5" spans="1:19" s="186" customFormat="1" ht="33.75" customHeight="1">
      <c r="A5" s="312" t="s">
        <v>155</v>
      </c>
      <c r="B5" s="308" t="s">
        <v>153</v>
      </c>
      <c r="C5" s="311" t="s">
        <v>245</v>
      </c>
      <c r="D5" s="310">
        <v>51000000</v>
      </c>
      <c r="E5" s="310">
        <v>36000000</v>
      </c>
      <c r="F5" s="309">
        <f t="shared" ref="F5:F14" si="0">+E5-D5</f>
        <v>-15000000</v>
      </c>
      <c r="G5" s="722" t="s">
        <v>256</v>
      </c>
      <c r="H5" s="727" t="s">
        <v>8</v>
      </c>
      <c r="I5" s="308" t="s">
        <v>125</v>
      </c>
      <c r="J5" s="307">
        <v>5000000</v>
      </c>
      <c r="K5" s="307">
        <v>1000000</v>
      </c>
      <c r="L5" s="306">
        <f t="shared" ref="L5:L13" si="1">+K5-J5</f>
        <v>-4000000</v>
      </c>
      <c r="M5" s="260"/>
      <c r="N5" s="185"/>
      <c r="O5"/>
      <c r="P5"/>
      <c r="Q5"/>
      <c r="R5"/>
      <c r="S5"/>
    </row>
    <row r="6" spans="1:19" ht="33.75" customHeight="1">
      <c r="A6" s="674" t="s">
        <v>195</v>
      </c>
      <c r="B6" s="675" t="s">
        <v>195</v>
      </c>
      <c r="C6" s="269" t="s">
        <v>193</v>
      </c>
      <c r="D6" s="129">
        <v>15000000</v>
      </c>
      <c r="E6" s="129">
        <v>13000000</v>
      </c>
      <c r="F6" s="298">
        <f t="shared" si="0"/>
        <v>-2000000</v>
      </c>
      <c r="G6" s="688"/>
      <c r="H6" s="669"/>
      <c r="I6" s="146" t="s">
        <v>37</v>
      </c>
      <c r="J6" s="133">
        <v>31500000</v>
      </c>
      <c r="K6" s="133">
        <v>25000000</v>
      </c>
      <c r="L6" s="299">
        <f t="shared" si="1"/>
        <v>-6500000</v>
      </c>
      <c r="M6" s="226"/>
      <c r="N6" s="305"/>
    </row>
    <row r="7" spans="1:19" ht="33.75" customHeight="1">
      <c r="A7" s="674"/>
      <c r="B7" s="675"/>
      <c r="C7" s="269" t="s">
        <v>241</v>
      </c>
      <c r="D7" s="129">
        <v>15000000</v>
      </c>
      <c r="E7" s="129">
        <v>32000000</v>
      </c>
      <c r="F7" s="298">
        <f t="shared" si="0"/>
        <v>17000000</v>
      </c>
      <c r="G7" s="688" t="s">
        <v>255</v>
      </c>
      <c r="H7" s="669" t="s">
        <v>237</v>
      </c>
      <c r="I7" s="146" t="s">
        <v>117</v>
      </c>
      <c r="J7" s="133">
        <v>3000000</v>
      </c>
      <c r="K7" s="133">
        <v>11000000</v>
      </c>
      <c r="L7" s="299">
        <f t="shared" si="1"/>
        <v>8000000</v>
      </c>
      <c r="M7" s="226"/>
      <c r="N7" s="226"/>
      <c r="O7" s="187"/>
      <c r="P7" s="226"/>
      <c r="Q7" s="226"/>
      <c r="R7" s="226"/>
    </row>
    <row r="8" spans="1:19" ht="33.75" customHeight="1">
      <c r="A8" s="304" t="s">
        <v>128</v>
      </c>
      <c r="B8" s="146" t="s">
        <v>187</v>
      </c>
      <c r="C8" s="269" t="s">
        <v>126</v>
      </c>
      <c r="D8" s="129">
        <v>10000000</v>
      </c>
      <c r="E8" s="129">
        <v>4000000</v>
      </c>
      <c r="F8" s="298">
        <f t="shared" si="0"/>
        <v>-6000000</v>
      </c>
      <c r="G8" s="688"/>
      <c r="H8" s="669"/>
      <c r="I8" s="144" t="s">
        <v>35</v>
      </c>
      <c r="J8" s="133">
        <v>12000000</v>
      </c>
      <c r="K8" s="133">
        <v>8000000</v>
      </c>
      <c r="L8" s="299">
        <f t="shared" si="1"/>
        <v>-4000000</v>
      </c>
      <c r="M8" s="226"/>
      <c r="N8" s="226"/>
      <c r="O8" s="187"/>
      <c r="P8" s="226"/>
      <c r="Q8" s="226"/>
      <c r="R8" s="226"/>
    </row>
    <row r="9" spans="1:19" ht="33.75" customHeight="1">
      <c r="A9" s="674" t="s">
        <v>119</v>
      </c>
      <c r="B9" s="675" t="s">
        <v>119</v>
      </c>
      <c r="C9" s="136" t="s">
        <v>238</v>
      </c>
      <c r="D9" s="133">
        <v>2000000</v>
      </c>
      <c r="E9" s="133">
        <v>9000000</v>
      </c>
      <c r="F9" s="298">
        <f t="shared" si="0"/>
        <v>7000000</v>
      </c>
      <c r="G9" s="688" t="s">
        <v>9</v>
      </c>
      <c r="H9" s="249" t="s">
        <v>8</v>
      </c>
      <c r="I9" s="146" t="s">
        <v>108</v>
      </c>
      <c r="J9" s="133">
        <v>20000000</v>
      </c>
      <c r="K9" s="133">
        <v>15000000</v>
      </c>
      <c r="L9" s="299">
        <f t="shared" si="1"/>
        <v>-5000000</v>
      </c>
      <c r="M9" s="226"/>
      <c r="N9" s="226"/>
    </row>
    <row r="10" spans="1:19" ht="33.75" customHeight="1">
      <c r="A10" s="674"/>
      <c r="B10" s="675"/>
      <c r="C10" s="139" t="s">
        <v>116</v>
      </c>
      <c r="D10" s="129">
        <v>110000000</v>
      </c>
      <c r="E10" s="129">
        <v>99000000</v>
      </c>
      <c r="F10" s="303">
        <f t="shared" si="0"/>
        <v>-11000000</v>
      </c>
      <c r="G10" s="688"/>
      <c r="H10" s="249" t="s">
        <v>254</v>
      </c>
      <c r="I10" s="139" t="s">
        <v>100</v>
      </c>
      <c r="J10" s="133">
        <v>2000000</v>
      </c>
      <c r="K10" s="133">
        <v>8500000</v>
      </c>
      <c r="L10" s="299">
        <f t="shared" si="1"/>
        <v>6500000</v>
      </c>
      <c r="M10" s="226"/>
      <c r="N10" s="226"/>
    </row>
    <row r="11" spans="1:19" ht="33.75" customHeight="1">
      <c r="A11" s="674"/>
      <c r="B11" s="675"/>
      <c r="C11" s="136" t="s">
        <v>236</v>
      </c>
      <c r="D11" s="133">
        <v>24000000</v>
      </c>
      <c r="E11" s="133">
        <v>28000000</v>
      </c>
      <c r="F11" s="303">
        <f t="shared" si="0"/>
        <v>4000000</v>
      </c>
      <c r="G11" s="302" t="s">
        <v>12</v>
      </c>
      <c r="H11" s="301" t="s">
        <v>12</v>
      </c>
      <c r="I11" s="301" t="s">
        <v>12</v>
      </c>
      <c r="J11" s="128">
        <v>15885000</v>
      </c>
      <c r="K11" s="128">
        <v>885000</v>
      </c>
      <c r="L11" s="299">
        <f t="shared" si="1"/>
        <v>-15000000</v>
      </c>
      <c r="M11" s="226"/>
      <c r="N11" s="226"/>
    </row>
    <row r="12" spans="1:19" ht="33.75" customHeight="1">
      <c r="A12" s="688" t="s">
        <v>5</v>
      </c>
      <c r="B12" s="669" t="s">
        <v>5</v>
      </c>
      <c r="C12" s="132" t="s">
        <v>98</v>
      </c>
      <c r="D12" s="129">
        <v>5000000</v>
      </c>
      <c r="E12" s="137">
        <v>10001836</v>
      </c>
      <c r="F12" s="298">
        <f t="shared" si="0"/>
        <v>5001836</v>
      </c>
      <c r="G12" s="300" t="s">
        <v>13</v>
      </c>
      <c r="H12" s="146" t="s">
        <v>253</v>
      </c>
      <c r="I12" s="146" t="s">
        <v>253</v>
      </c>
      <c r="J12" s="129">
        <v>0</v>
      </c>
      <c r="K12" s="129">
        <v>10000000</v>
      </c>
      <c r="L12" s="299">
        <f t="shared" si="1"/>
        <v>10000000</v>
      </c>
      <c r="M12" s="226"/>
      <c r="N12" s="226"/>
    </row>
    <row r="13" spans="1:19" ht="33.75" customHeight="1" thickBot="1">
      <c r="A13" s="688"/>
      <c r="B13" s="669"/>
      <c r="C13" s="136" t="s">
        <v>95</v>
      </c>
      <c r="D13" s="129">
        <v>3000000</v>
      </c>
      <c r="E13" s="137">
        <v>4051658</v>
      </c>
      <c r="F13" s="298">
        <f t="shared" si="0"/>
        <v>1051658</v>
      </c>
      <c r="G13" s="297" t="s">
        <v>14</v>
      </c>
      <c r="H13" s="295" t="s">
        <v>252</v>
      </c>
      <c r="I13" s="295" t="s">
        <v>252</v>
      </c>
      <c r="J13" s="125">
        <v>0</v>
      </c>
      <c r="K13" s="125">
        <v>10000000</v>
      </c>
      <c r="L13" s="294">
        <f t="shared" si="1"/>
        <v>10000000</v>
      </c>
      <c r="M13" s="226"/>
      <c r="N13" s="226"/>
    </row>
    <row r="14" spans="1:19" ht="33.75" customHeight="1" thickBot="1">
      <c r="A14" s="296" t="s">
        <v>251</v>
      </c>
      <c r="B14" s="295" t="s">
        <v>251</v>
      </c>
      <c r="C14" s="245" t="s">
        <v>170</v>
      </c>
      <c r="D14" s="125">
        <v>13900000</v>
      </c>
      <c r="E14" s="125">
        <v>13846506</v>
      </c>
      <c r="F14" s="294">
        <f t="shared" si="0"/>
        <v>-53494</v>
      </c>
      <c r="G14" s="216"/>
      <c r="H14" s="216"/>
      <c r="M14" s="226"/>
      <c r="N14" s="226"/>
    </row>
    <row r="15" spans="1:19" ht="24.95" customHeight="1">
      <c r="M15" s="226"/>
      <c r="N15" s="226"/>
    </row>
    <row r="16" spans="1:19" ht="24.95" customHeight="1">
      <c r="M16" s="226"/>
      <c r="N16" s="226"/>
    </row>
    <row r="17" spans="13:14" ht="24.95" customHeight="1">
      <c r="M17" s="226"/>
      <c r="N17" s="226"/>
    </row>
  </sheetData>
  <mergeCells count="15">
    <mergeCell ref="A1:E1"/>
    <mergeCell ref="K2:L2"/>
    <mergeCell ref="A3:F3"/>
    <mergeCell ref="G3:L3"/>
    <mergeCell ref="A6:A7"/>
    <mergeCell ref="B6:B7"/>
    <mergeCell ref="H5:H6"/>
    <mergeCell ref="H7:H8"/>
    <mergeCell ref="A9:A11"/>
    <mergeCell ref="B9:B11"/>
    <mergeCell ref="A12:A13"/>
    <mergeCell ref="B12:B13"/>
    <mergeCell ref="G5:G6"/>
    <mergeCell ref="G7:G8"/>
    <mergeCell ref="G9:G10"/>
  </mergeCells>
  <phoneticPr fontId="2" type="noConversion"/>
  <pageMargins left="0.23622047244094491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&amp;R신명사랑채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F6FE-EE6B-4CD9-9DA0-CC5111FE3470}">
  <dimension ref="A1:G14"/>
  <sheetViews>
    <sheetView zoomScale="90" zoomScaleNormal="90" workbookViewId="0">
      <selection activeCell="G23" sqref="G23"/>
    </sheetView>
  </sheetViews>
  <sheetFormatPr defaultRowHeight="16.5"/>
  <cols>
    <col min="1" max="1" width="14.625" style="183" customWidth="1"/>
    <col min="2" max="2" width="11.875" style="183" customWidth="1"/>
    <col min="3" max="3" width="12.875" style="184" customWidth="1"/>
    <col min="4" max="5" width="12.625" style="182" customWidth="1"/>
    <col min="6" max="6" width="12.25" style="182" customWidth="1"/>
    <col min="7" max="7" width="47.75" style="317" customWidth="1"/>
  </cols>
  <sheetData>
    <row r="1" spans="1:7" ht="33" customHeight="1">
      <c r="A1" s="723" t="s">
        <v>269</v>
      </c>
      <c r="B1" s="723"/>
      <c r="C1" s="723"/>
      <c r="D1" s="723"/>
      <c r="E1" s="723"/>
    </row>
    <row r="2" spans="1:7" s="186" customFormat="1" ht="21" customHeight="1" thickBot="1">
      <c r="A2" s="216"/>
      <c r="B2" s="216"/>
      <c r="C2" s="216"/>
      <c r="D2" s="215"/>
      <c r="E2" s="215"/>
      <c r="F2" s="215"/>
      <c r="G2" s="328" t="s">
        <v>17</v>
      </c>
    </row>
    <row r="3" spans="1:7" s="186" customFormat="1" ht="30" customHeight="1">
      <c r="A3" s="730" t="s">
        <v>268</v>
      </c>
      <c r="B3" s="731"/>
      <c r="C3" s="731"/>
      <c r="D3" s="731" t="s">
        <v>267</v>
      </c>
      <c r="E3" s="731"/>
      <c r="F3" s="732" t="s">
        <v>266</v>
      </c>
      <c r="G3" s="728" t="s">
        <v>265</v>
      </c>
    </row>
    <row r="4" spans="1:7" s="214" customFormat="1" ht="24.95" customHeight="1" thickBot="1">
      <c r="A4" s="327" t="s">
        <v>199</v>
      </c>
      <c r="B4" s="326" t="s">
        <v>198</v>
      </c>
      <c r="C4" s="326" t="s">
        <v>197</v>
      </c>
      <c r="D4" s="326" t="s">
        <v>264</v>
      </c>
      <c r="E4" s="326" t="s">
        <v>25</v>
      </c>
      <c r="F4" s="733"/>
      <c r="G4" s="729"/>
    </row>
    <row r="5" spans="1:7" s="214" customFormat="1" ht="30" customHeight="1">
      <c r="A5" s="312" t="s">
        <v>155</v>
      </c>
      <c r="B5" s="308" t="s">
        <v>153</v>
      </c>
      <c r="C5" s="311" t="s">
        <v>245</v>
      </c>
      <c r="D5" s="310">
        <v>51000000</v>
      </c>
      <c r="E5" s="310">
        <v>36000000</v>
      </c>
      <c r="F5" s="280">
        <f t="shared" ref="F5:F14" si="0">+E5-D5</f>
        <v>-15000000</v>
      </c>
      <c r="G5" s="325" t="s">
        <v>258</v>
      </c>
    </row>
    <row r="6" spans="1:7" s="214" customFormat="1" ht="30" customHeight="1">
      <c r="A6" s="674" t="s">
        <v>195</v>
      </c>
      <c r="B6" s="675" t="s">
        <v>195</v>
      </c>
      <c r="C6" s="269" t="s">
        <v>193</v>
      </c>
      <c r="D6" s="129">
        <v>15000000</v>
      </c>
      <c r="E6" s="129">
        <v>13000000</v>
      </c>
      <c r="F6" s="247">
        <f t="shared" si="0"/>
        <v>-2000000</v>
      </c>
      <c r="G6" s="323" t="s">
        <v>258</v>
      </c>
    </row>
    <row r="7" spans="1:7" ht="30" customHeight="1">
      <c r="A7" s="674"/>
      <c r="B7" s="675"/>
      <c r="C7" s="269" t="s">
        <v>241</v>
      </c>
      <c r="D7" s="129">
        <v>15000000</v>
      </c>
      <c r="E7" s="129">
        <v>32000000</v>
      </c>
      <c r="F7" s="247">
        <f t="shared" si="0"/>
        <v>17000000</v>
      </c>
      <c r="G7" s="323" t="s">
        <v>263</v>
      </c>
    </row>
    <row r="8" spans="1:7" ht="30" customHeight="1">
      <c r="A8" s="304" t="s">
        <v>128</v>
      </c>
      <c r="B8" s="146" t="s">
        <v>187</v>
      </c>
      <c r="C8" s="269" t="s">
        <v>126</v>
      </c>
      <c r="D8" s="129">
        <v>10000000</v>
      </c>
      <c r="E8" s="129">
        <v>4000000</v>
      </c>
      <c r="F8" s="247">
        <f t="shared" si="0"/>
        <v>-6000000</v>
      </c>
      <c r="G8" s="323" t="s">
        <v>258</v>
      </c>
    </row>
    <row r="9" spans="1:7" ht="30" customHeight="1">
      <c r="A9" s="674" t="s">
        <v>119</v>
      </c>
      <c r="B9" s="675" t="s">
        <v>119</v>
      </c>
      <c r="C9" s="136" t="s">
        <v>238</v>
      </c>
      <c r="D9" s="133">
        <v>2000000</v>
      </c>
      <c r="E9" s="133">
        <v>9000000</v>
      </c>
      <c r="F9" s="247">
        <f t="shared" si="0"/>
        <v>7000000</v>
      </c>
      <c r="G9" s="324" t="s">
        <v>262</v>
      </c>
    </row>
    <row r="10" spans="1:7" ht="30" customHeight="1">
      <c r="A10" s="674"/>
      <c r="B10" s="675"/>
      <c r="C10" s="139" t="s">
        <v>116</v>
      </c>
      <c r="D10" s="129">
        <v>110000000</v>
      </c>
      <c r="E10" s="129">
        <v>99000000</v>
      </c>
      <c r="F10" s="247">
        <f t="shared" si="0"/>
        <v>-11000000</v>
      </c>
      <c r="G10" s="323" t="s">
        <v>258</v>
      </c>
    </row>
    <row r="11" spans="1:7" ht="30" customHeight="1">
      <c r="A11" s="674"/>
      <c r="B11" s="675"/>
      <c r="C11" s="136" t="s">
        <v>236</v>
      </c>
      <c r="D11" s="133">
        <v>24000000</v>
      </c>
      <c r="E11" s="133">
        <v>28000000</v>
      </c>
      <c r="F11" s="247">
        <f t="shared" si="0"/>
        <v>4000000</v>
      </c>
      <c r="G11" s="320" t="s">
        <v>261</v>
      </c>
    </row>
    <row r="12" spans="1:7" ht="30" customHeight="1">
      <c r="A12" s="688" t="s">
        <v>5</v>
      </c>
      <c r="B12" s="669" t="s">
        <v>5</v>
      </c>
      <c r="C12" s="132" t="s">
        <v>98</v>
      </c>
      <c r="D12" s="129">
        <v>5000000</v>
      </c>
      <c r="E12" s="137">
        <v>10001836</v>
      </c>
      <c r="F12" s="321">
        <f t="shared" si="0"/>
        <v>5001836</v>
      </c>
      <c r="G12" s="322" t="s">
        <v>260</v>
      </c>
    </row>
    <row r="13" spans="1:7" ht="30" customHeight="1">
      <c r="A13" s="688"/>
      <c r="B13" s="669"/>
      <c r="C13" s="136" t="s">
        <v>95</v>
      </c>
      <c r="D13" s="129">
        <v>3000000</v>
      </c>
      <c r="E13" s="137">
        <v>4051658</v>
      </c>
      <c r="F13" s="321">
        <f t="shared" si="0"/>
        <v>1051658</v>
      </c>
      <c r="G13" s="320" t="s">
        <v>259</v>
      </c>
    </row>
    <row r="14" spans="1:7" ht="30" customHeight="1" thickBot="1">
      <c r="A14" s="296" t="s">
        <v>251</v>
      </c>
      <c r="B14" s="295" t="s">
        <v>251</v>
      </c>
      <c r="C14" s="245" t="s">
        <v>170</v>
      </c>
      <c r="D14" s="125">
        <v>13900000</v>
      </c>
      <c r="E14" s="125">
        <v>13846506</v>
      </c>
      <c r="F14" s="319">
        <f t="shared" si="0"/>
        <v>-53494</v>
      </c>
      <c r="G14" s="318" t="s">
        <v>258</v>
      </c>
    </row>
  </sheetData>
  <mergeCells count="11">
    <mergeCell ref="A1:E1"/>
    <mergeCell ref="D3:E3"/>
    <mergeCell ref="F3:F4"/>
    <mergeCell ref="A6:A7"/>
    <mergeCell ref="B6:B7"/>
    <mergeCell ref="A9:A11"/>
    <mergeCell ref="B9:B11"/>
    <mergeCell ref="A12:A13"/>
    <mergeCell ref="B12:B13"/>
    <mergeCell ref="G3:G4"/>
    <mergeCell ref="A3:C3"/>
  </mergeCells>
  <phoneticPr fontId="2" type="noConversion"/>
  <pageMargins left="0.39370078740157483" right="0.39370078740157483" top="0.74803149606299213" bottom="0.74803149606299213" header="0.31496062992125984" footer="0.31496062992125984"/>
  <pageSetup paperSize="9" firstPageNumber="7" orientation="landscape" useFirstPageNumber="1" r:id="rId1"/>
  <headerFooter>
    <oddFooter>&amp;R신명사랑채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4F59-F1C1-4ECE-9422-F1D399D88357}">
  <dimension ref="A1:H13"/>
  <sheetViews>
    <sheetView zoomScale="90" zoomScaleNormal="90" workbookViewId="0">
      <selection activeCell="C17" sqref="C17"/>
    </sheetView>
  </sheetViews>
  <sheetFormatPr defaultRowHeight="16.5"/>
  <cols>
    <col min="1" max="1" width="10.125" style="182" customWidth="1"/>
    <col min="2" max="2" width="10.375" style="182" customWidth="1"/>
    <col min="3" max="3" width="12.875" style="183" customWidth="1"/>
    <col min="4" max="6" width="12.625" style="182" customWidth="1"/>
    <col min="7" max="7" width="59" style="183" customWidth="1"/>
    <col min="8" max="8" width="9" style="317"/>
    <col min="14" max="14" width="10.625" customWidth="1"/>
  </cols>
  <sheetData>
    <row r="1" spans="1:8" ht="23.25" customHeight="1">
      <c r="A1" s="723" t="s">
        <v>275</v>
      </c>
      <c r="B1" s="723"/>
      <c r="C1" s="723"/>
      <c r="D1" s="723"/>
      <c r="E1" s="723"/>
      <c r="F1" s="723"/>
      <c r="G1" s="723"/>
    </row>
    <row r="2" spans="1:8" s="186" customFormat="1" ht="13.5" customHeight="1" thickBot="1">
      <c r="A2" s="215"/>
      <c r="B2" s="215"/>
      <c r="C2" s="216"/>
      <c r="D2" s="215"/>
      <c r="E2" s="657" t="s">
        <v>274</v>
      </c>
      <c r="F2" s="657"/>
      <c r="G2" s="657"/>
      <c r="H2" s="334"/>
    </row>
    <row r="3" spans="1:8" s="186" customFormat="1" ht="23.1" customHeight="1">
      <c r="A3" s="730" t="s">
        <v>0</v>
      </c>
      <c r="B3" s="731"/>
      <c r="C3" s="731"/>
      <c r="D3" s="731" t="s">
        <v>273</v>
      </c>
      <c r="E3" s="731"/>
      <c r="F3" s="731" t="s">
        <v>266</v>
      </c>
      <c r="G3" s="735" t="s">
        <v>265</v>
      </c>
      <c r="H3" s="334"/>
    </row>
    <row r="4" spans="1:8" s="214" customFormat="1" ht="23.1" customHeight="1" thickBot="1">
      <c r="A4" s="327" t="s">
        <v>199</v>
      </c>
      <c r="B4" s="326" t="s">
        <v>198</v>
      </c>
      <c r="C4" s="326" t="s">
        <v>197</v>
      </c>
      <c r="D4" s="326" t="s">
        <v>264</v>
      </c>
      <c r="E4" s="326" t="s">
        <v>25</v>
      </c>
      <c r="F4" s="734"/>
      <c r="G4" s="736"/>
      <c r="H4" s="332"/>
    </row>
    <row r="5" spans="1:8" s="214" customFormat="1" ht="42.75" customHeight="1">
      <c r="A5" s="722" t="s">
        <v>256</v>
      </c>
      <c r="B5" s="727" t="s">
        <v>8</v>
      </c>
      <c r="C5" s="308" t="s">
        <v>125</v>
      </c>
      <c r="D5" s="307">
        <v>5000000</v>
      </c>
      <c r="E5" s="307">
        <v>1000000</v>
      </c>
      <c r="F5" s="280">
        <f t="shared" ref="F5:F13" si="0">+E5-D5</f>
        <v>-4000000</v>
      </c>
      <c r="G5" s="325" t="s">
        <v>258</v>
      </c>
      <c r="H5" s="332"/>
    </row>
    <row r="6" spans="1:8" s="214" customFormat="1" ht="42.75" customHeight="1">
      <c r="A6" s="688"/>
      <c r="B6" s="669"/>
      <c r="C6" s="146" t="s">
        <v>37</v>
      </c>
      <c r="D6" s="133">
        <v>31500000</v>
      </c>
      <c r="E6" s="133">
        <v>25000000</v>
      </c>
      <c r="F6" s="247">
        <f t="shared" si="0"/>
        <v>-6500000</v>
      </c>
      <c r="G6" s="323" t="s">
        <v>258</v>
      </c>
      <c r="H6" s="332"/>
    </row>
    <row r="7" spans="1:8" s="214" customFormat="1" ht="64.5" customHeight="1">
      <c r="A7" s="688" t="s">
        <v>255</v>
      </c>
      <c r="B7" s="669" t="s">
        <v>237</v>
      </c>
      <c r="C7" s="146" t="s">
        <v>117</v>
      </c>
      <c r="D7" s="133">
        <v>3000000</v>
      </c>
      <c r="E7" s="133">
        <v>11000000</v>
      </c>
      <c r="F7" s="247">
        <f t="shared" si="0"/>
        <v>8000000</v>
      </c>
      <c r="G7" s="333" t="s">
        <v>272</v>
      </c>
      <c r="H7" s="332"/>
    </row>
    <row r="8" spans="1:8" ht="30" customHeight="1">
      <c r="A8" s="688"/>
      <c r="B8" s="669"/>
      <c r="C8" s="144" t="s">
        <v>35</v>
      </c>
      <c r="D8" s="133">
        <v>12000000</v>
      </c>
      <c r="E8" s="133">
        <v>8000000</v>
      </c>
      <c r="F8" s="247">
        <f t="shared" si="0"/>
        <v>-4000000</v>
      </c>
      <c r="G8" s="323" t="s">
        <v>258</v>
      </c>
      <c r="H8" s="330"/>
    </row>
    <row r="9" spans="1:8" ht="30" customHeight="1">
      <c r="A9" s="688" t="s">
        <v>9</v>
      </c>
      <c r="B9" s="249" t="s">
        <v>8</v>
      </c>
      <c r="C9" s="146" t="s">
        <v>108</v>
      </c>
      <c r="D9" s="133">
        <v>20000000</v>
      </c>
      <c r="E9" s="133">
        <v>15000000</v>
      </c>
      <c r="F9" s="247">
        <f t="shared" si="0"/>
        <v>-5000000</v>
      </c>
      <c r="G9" s="323" t="s">
        <v>258</v>
      </c>
      <c r="H9" s="330"/>
    </row>
    <row r="10" spans="1:8" ht="30" customHeight="1">
      <c r="A10" s="688"/>
      <c r="B10" s="249" t="s">
        <v>254</v>
      </c>
      <c r="C10" s="139" t="s">
        <v>100</v>
      </c>
      <c r="D10" s="133">
        <v>2000000</v>
      </c>
      <c r="E10" s="133">
        <v>8500000</v>
      </c>
      <c r="F10" s="247">
        <f t="shared" si="0"/>
        <v>6500000</v>
      </c>
      <c r="G10" s="331" t="s">
        <v>271</v>
      </c>
      <c r="H10" s="330"/>
    </row>
    <row r="11" spans="1:8" ht="30" customHeight="1">
      <c r="A11" s="302" t="s">
        <v>12</v>
      </c>
      <c r="B11" s="301" t="s">
        <v>12</v>
      </c>
      <c r="C11" s="301" t="s">
        <v>12</v>
      </c>
      <c r="D11" s="128">
        <v>15885000</v>
      </c>
      <c r="E11" s="128">
        <v>885000</v>
      </c>
      <c r="F11" s="247">
        <f t="shared" si="0"/>
        <v>-15000000</v>
      </c>
      <c r="G11" s="323" t="s">
        <v>258</v>
      </c>
    </row>
    <row r="12" spans="1:8" ht="30" customHeight="1">
      <c r="A12" s="300" t="s">
        <v>13</v>
      </c>
      <c r="B12" s="146" t="s">
        <v>253</v>
      </c>
      <c r="C12" s="146" t="s">
        <v>253</v>
      </c>
      <c r="D12" s="129">
        <v>0</v>
      </c>
      <c r="E12" s="129">
        <v>10000000</v>
      </c>
      <c r="F12" s="247">
        <f t="shared" si="0"/>
        <v>10000000</v>
      </c>
      <c r="G12" s="331" t="s">
        <v>270</v>
      </c>
      <c r="H12" s="330"/>
    </row>
    <row r="13" spans="1:8" ht="30" customHeight="1" thickBot="1">
      <c r="A13" s="297" t="s">
        <v>14</v>
      </c>
      <c r="B13" s="295" t="s">
        <v>252</v>
      </c>
      <c r="C13" s="295" t="s">
        <v>252</v>
      </c>
      <c r="D13" s="125">
        <v>0</v>
      </c>
      <c r="E13" s="125">
        <v>10000000</v>
      </c>
      <c r="F13" s="319">
        <f t="shared" si="0"/>
        <v>10000000</v>
      </c>
      <c r="G13" s="329" t="s">
        <v>270</v>
      </c>
    </row>
  </sheetData>
  <mergeCells count="11">
    <mergeCell ref="B7:B8"/>
    <mergeCell ref="A9:A10"/>
    <mergeCell ref="A1:G1"/>
    <mergeCell ref="E2:G2"/>
    <mergeCell ref="A3:C3"/>
    <mergeCell ref="D3:E3"/>
    <mergeCell ref="F3:F4"/>
    <mergeCell ref="G3:G4"/>
    <mergeCell ref="A5:A6"/>
    <mergeCell ref="B5:B6"/>
    <mergeCell ref="A7:A8"/>
  </mergeCells>
  <phoneticPr fontId="2" type="noConversion"/>
  <pageMargins left="0.23622047244094491" right="0.23622047244094491" top="0.39370078740157483" bottom="0.39370078740157483" header="0.31496062992125984" footer="0.31496062992125984"/>
  <pageSetup paperSize="9" firstPageNumber="8" orientation="landscape" useFirstPageNumber="1" r:id="rId1"/>
  <headerFooter>
    <oddFooter>&amp;R신명사랑채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06048-C64E-44C0-B1B1-5DA3F209F6C3}">
  <dimension ref="A1:A32"/>
  <sheetViews>
    <sheetView workbookViewId="0">
      <selection activeCell="A9" sqref="A9"/>
    </sheetView>
  </sheetViews>
  <sheetFormatPr defaultColWidth="9" defaultRowHeight="16.5"/>
  <cols>
    <col min="1" max="1" width="98.375" customWidth="1"/>
  </cols>
  <sheetData>
    <row r="1" spans="1:1" ht="27" customHeight="1">
      <c r="A1" s="240" t="s">
        <v>284</v>
      </c>
    </row>
    <row r="2" spans="1:1" ht="6.75" customHeight="1">
      <c r="A2" s="219"/>
    </row>
    <row r="3" spans="1:1" ht="24" customHeight="1">
      <c r="A3" s="218" t="s">
        <v>217</v>
      </c>
    </row>
    <row r="4" spans="1:1" ht="24" customHeight="1">
      <c r="A4" s="220" t="s">
        <v>216</v>
      </c>
    </row>
    <row r="5" spans="1:1" ht="24" customHeight="1">
      <c r="A5" s="219" t="s">
        <v>215</v>
      </c>
    </row>
    <row r="6" spans="1:1" ht="24" customHeight="1">
      <c r="A6" s="224" t="s">
        <v>283</v>
      </c>
    </row>
    <row r="7" spans="1:1" ht="24" customHeight="1">
      <c r="A7" s="224" t="s">
        <v>282</v>
      </c>
    </row>
    <row r="8" spans="1:1" ht="24" customHeight="1">
      <c r="A8" s="224" t="s">
        <v>281</v>
      </c>
    </row>
    <row r="9" spans="1:1" ht="24" customHeight="1">
      <c r="A9" s="224" t="s">
        <v>280</v>
      </c>
    </row>
    <row r="10" spans="1:1" ht="24" customHeight="1">
      <c r="A10" s="224"/>
    </row>
    <row r="11" spans="1:1" ht="24" customHeight="1">
      <c r="A11" s="336"/>
    </row>
    <row r="12" spans="1:1" ht="24" customHeight="1">
      <c r="A12" s="336"/>
    </row>
    <row r="13" spans="1:1" ht="9.75" customHeight="1">
      <c r="A13" s="224"/>
    </row>
    <row r="14" spans="1:1" ht="24" customHeight="1">
      <c r="A14" s="229" t="s">
        <v>208</v>
      </c>
    </row>
    <row r="15" spans="1:1" ht="24" customHeight="1">
      <c r="A15" s="224" t="s">
        <v>279</v>
      </c>
    </row>
    <row r="16" spans="1:1" ht="24" customHeight="1">
      <c r="A16" s="224" t="s">
        <v>278</v>
      </c>
    </row>
    <row r="17" spans="1:1" ht="24" customHeight="1">
      <c r="A17" s="224" t="s">
        <v>277</v>
      </c>
    </row>
    <row r="18" spans="1:1" ht="24" customHeight="1">
      <c r="A18" s="224" t="s">
        <v>276</v>
      </c>
    </row>
    <row r="19" spans="1:1" ht="24" customHeight="1">
      <c r="A19" s="224"/>
    </row>
    <row r="20" spans="1:1" ht="24" customHeight="1">
      <c r="A20" s="224"/>
    </row>
    <row r="21" spans="1:1" ht="24" customHeight="1">
      <c r="A21" s="335"/>
    </row>
    <row r="22" spans="1:1" ht="24" customHeight="1">
      <c r="A22" s="219"/>
    </row>
    <row r="23" spans="1:1" ht="24" customHeight="1">
      <c r="A23" s="219"/>
    </row>
    <row r="24" spans="1:1" ht="24" customHeight="1">
      <c r="A24" s="219"/>
    </row>
    <row r="25" spans="1:1" ht="24" customHeight="1">
      <c r="A25" s="219"/>
    </row>
    <row r="26" spans="1:1" ht="24" customHeight="1">
      <c r="A26" s="222"/>
    </row>
    <row r="27" spans="1:1" ht="24" customHeight="1">
      <c r="A27" s="220"/>
    </row>
    <row r="28" spans="1:1" ht="24" customHeight="1">
      <c r="A28" s="221"/>
    </row>
    <row r="29" spans="1:1" ht="24" customHeight="1">
      <c r="A29" s="220"/>
    </row>
    <row r="30" spans="1:1" ht="6" customHeight="1">
      <c r="A30" s="219"/>
    </row>
    <row r="31" spans="1:1" ht="24" customHeight="1">
      <c r="A31" s="218" t="s">
        <v>203</v>
      </c>
    </row>
    <row r="32" spans="1:1" ht="24" customHeight="1" thickBot="1">
      <c r="A32" s="217" t="s">
        <v>202</v>
      </c>
    </row>
  </sheetData>
  <phoneticPr fontId="2" type="noConversion"/>
  <pageMargins left="0.39370078740157483" right="0.39370078740157483" top="0.74803149606299213" bottom="0.74803149606299213" header="0.31496062992125984" footer="0.31496062992125984"/>
  <pageSetup paperSize="9" orientation="portrait" r:id="rId1"/>
  <headerFooter>
    <oddFooter>&amp;R신명노인요양공동생활가정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C3B82-D4EF-4CAF-9631-D7FB5066648C}">
  <sheetPr>
    <tabColor theme="0"/>
  </sheetPr>
  <dimension ref="A1:P64"/>
  <sheetViews>
    <sheetView topLeftCell="A6" workbookViewId="0">
      <selection activeCell="S43" sqref="S43"/>
    </sheetView>
  </sheetViews>
  <sheetFormatPr defaultColWidth="9" defaultRowHeight="16.5"/>
  <cols>
    <col min="1" max="2" width="2.75" style="242" customWidth="1"/>
    <col min="3" max="3" width="12.875" style="244" customWidth="1"/>
    <col min="4" max="5" width="12.625" style="243" customWidth="1"/>
    <col min="6" max="6" width="12.75" style="241" customWidth="1"/>
    <col min="7" max="7" width="6.875" style="241" customWidth="1"/>
    <col min="8" max="9" width="3.625" style="241" customWidth="1"/>
    <col min="10" max="10" width="11.625" style="242" customWidth="1"/>
    <col min="11" max="12" width="12.625" style="241" customWidth="1"/>
    <col min="13" max="13" width="12.875" style="241" customWidth="1"/>
    <col min="14" max="14" width="7.125" style="241" customWidth="1"/>
    <col min="15" max="15" width="4" style="337" customWidth="1"/>
    <col min="16" max="16384" width="9" style="337"/>
  </cols>
  <sheetData>
    <row r="1" spans="1:16" ht="21.75" customHeight="1">
      <c r="A1" s="710" t="s">
        <v>250</v>
      </c>
      <c r="B1" s="710"/>
      <c r="C1" s="710"/>
      <c r="D1" s="710"/>
      <c r="E1" s="710"/>
    </row>
    <row r="2" spans="1:16" s="341" customFormat="1" ht="14.25" customHeight="1" thickBot="1">
      <c r="A2" s="292"/>
      <c r="B2" s="292"/>
      <c r="C2" s="292"/>
      <c r="D2" s="293"/>
      <c r="E2" s="293"/>
      <c r="F2" s="291"/>
      <c r="G2" s="291"/>
      <c r="H2" s="291"/>
      <c r="I2" s="291"/>
      <c r="J2" s="292"/>
      <c r="K2" s="291"/>
      <c r="L2" s="290" t="s">
        <v>2</v>
      </c>
      <c r="M2" s="290"/>
      <c r="N2" s="290"/>
    </row>
    <row r="3" spans="1:16" s="341" customFormat="1" ht="20.25" customHeight="1">
      <c r="A3" s="711" t="s">
        <v>201</v>
      </c>
      <c r="B3" s="712"/>
      <c r="C3" s="712"/>
      <c r="D3" s="712"/>
      <c r="E3" s="712"/>
      <c r="F3" s="712"/>
      <c r="G3" s="713"/>
      <c r="H3" s="714" t="s">
        <v>200</v>
      </c>
      <c r="I3" s="715"/>
      <c r="J3" s="715"/>
      <c r="K3" s="715"/>
      <c r="L3" s="715"/>
      <c r="M3" s="715"/>
      <c r="N3" s="716"/>
    </row>
    <row r="4" spans="1:16" s="346" customFormat="1" ht="15" customHeight="1">
      <c r="A4" s="670" t="s">
        <v>199</v>
      </c>
      <c r="B4" s="671" t="s">
        <v>198</v>
      </c>
      <c r="C4" s="671" t="s">
        <v>197</v>
      </c>
      <c r="D4" s="915" t="s">
        <v>249</v>
      </c>
      <c r="E4" s="915" t="s">
        <v>248</v>
      </c>
      <c r="F4" s="671" t="s">
        <v>247</v>
      </c>
      <c r="G4" s="720"/>
      <c r="H4" s="703" t="s">
        <v>199</v>
      </c>
      <c r="I4" s="717" t="s">
        <v>198</v>
      </c>
      <c r="J4" s="717" t="s">
        <v>197</v>
      </c>
      <c r="K4" s="717" t="s">
        <v>249</v>
      </c>
      <c r="L4" s="717" t="s">
        <v>248</v>
      </c>
      <c r="M4" s="720" t="s">
        <v>247</v>
      </c>
      <c r="N4" s="916"/>
      <c r="P4" s="341"/>
    </row>
    <row r="5" spans="1:16" s="341" customFormat="1" ht="20.100000000000001" customHeight="1" thickBot="1">
      <c r="A5" s="917"/>
      <c r="B5" s="918"/>
      <c r="C5" s="918"/>
      <c r="D5" s="919"/>
      <c r="E5" s="919"/>
      <c r="F5" s="920" t="s">
        <v>41</v>
      </c>
      <c r="G5" s="921" t="s">
        <v>40</v>
      </c>
      <c r="H5" s="922"/>
      <c r="I5" s="923"/>
      <c r="J5" s="923"/>
      <c r="K5" s="923"/>
      <c r="L5" s="923"/>
      <c r="M5" s="920" t="s">
        <v>41</v>
      </c>
      <c r="N5" s="924" t="s">
        <v>40</v>
      </c>
    </row>
    <row r="6" spans="1:16" s="344" customFormat="1" ht="25.5" customHeight="1">
      <c r="A6" s="708" t="s">
        <v>156</v>
      </c>
      <c r="B6" s="709"/>
      <c r="C6" s="709"/>
      <c r="D6" s="500">
        <f>+D7+D12+D18+D22+D28+D32+D36+D41</f>
        <v>410000000</v>
      </c>
      <c r="E6" s="500">
        <f>+E7+E12+E18+E22+E28+E32+E36+E41</f>
        <v>410000000</v>
      </c>
      <c r="F6" s="925">
        <f t="shared" ref="F6:F14" si="0">+E6-D6</f>
        <v>0</v>
      </c>
      <c r="G6" s="926">
        <f>+E6/D6</f>
        <v>1</v>
      </c>
      <c r="H6" s="630" t="s">
        <v>156</v>
      </c>
      <c r="I6" s="631"/>
      <c r="J6" s="631"/>
      <c r="K6" s="149">
        <f>+K7+K27+K31+K40+K42+K44+K49</f>
        <v>410000000</v>
      </c>
      <c r="L6" s="149">
        <f>+L7+L27+L31+L40+L42+L44+L49</f>
        <v>410000000</v>
      </c>
      <c r="M6" s="149">
        <f>+M7+M27+M31+M40+M42+M44+M48+M50</f>
        <v>0</v>
      </c>
      <c r="N6" s="150">
        <f t="shared" ref="N6:N23" si="1">+L6/K6</f>
        <v>1</v>
      </c>
      <c r="O6" s="345"/>
      <c r="P6" s="341"/>
    </row>
    <row r="7" spans="1:16" s="344" customFormat="1" ht="18" customHeight="1">
      <c r="A7" s="672" t="s">
        <v>155</v>
      </c>
      <c r="B7" s="673"/>
      <c r="C7" s="673"/>
      <c r="D7" s="927">
        <f>+D8</f>
        <v>72000000</v>
      </c>
      <c r="E7" s="927">
        <f>+E8</f>
        <v>70000000</v>
      </c>
      <c r="F7" s="928">
        <f t="shared" si="0"/>
        <v>-2000000</v>
      </c>
      <c r="G7" s="929">
        <f>+E7/D7</f>
        <v>0.97222222222222221</v>
      </c>
      <c r="H7" s="628" t="s">
        <v>154</v>
      </c>
      <c r="I7" s="629"/>
      <c r="J7" s="629"/>
      <c r="K7" s="930">
        <f>+K8+K17+K20</f>
        <v>330000000</v>
      </c>
      <c r="L7" s="930">
        <f>+L8+L17+L20</f>
        <v>330000000</v>
      </c>
      <c r="M7" s="928">
        <f t="shared" ref="M7:M25" si="2">+L7-K7</f>
        <v>0</v>
      </c>
      <c r="N7" s="931">
        <f t="shared" si="1"/>
        <v>1</v>
      </c>
      <c r="O7" s="345"/>
      <c r="P7" s="341"/>
    </row>
    <row r="8" spans="1:16" s="341" customFormat="1" ht="18" customHeight="1">
      <c r="A8" s="674"/>
      <c r="B8" s="675" t="s">
        <v>153</v>
      </c>
      <c r="C8" s="675"/>
      <c r="D8" s="932">
        <f>+D9+D10+D11</f>
        <v>72000000</v>
      </c>
      <c r="E8" s="932">
        <f>+E9+E10+E11</f>
        <v>70000000</v>
      </c>
      <c r="F8" s="928">
        <f t="shared" si="0"/>
        <v>-2000000</v>
      </c>
      <c r="G8" s="131">
        <f>+E8/D8</f>
        <v>0.97222222222222221</v>
      </c>
      <c r="H8" s="614"/>
      <c r="I8" s="615" t="s">
        <v>151</v>
      </c>
      <c r="J8" s="615"/>
      <c r="K8" s="248">
        <f>+K9+K10+K11+K12+K13+K14+K15+K16</f>
        <v>298000000</v>
      </c>
      <c r="L8" s="248">
        <f>+L9+L10+L11+L12+L13+L14+L15+L16</f>
        <v>298000000</v>
      </c>
      <c r="M8" s="247">
        <f t="shared" si="2"/>
        <v>0</v>
      </c>
      <c r="N8" s="131">
        <f t="shared" si="1"/>
        <v>1</v>
      </c>
      <c r="O8" s="342"/>
    </row>
    <row r="9" spans="1:16" s="341" customFormat="1" ht="18" customHeight="1">
      <c r="A9" s="674"/>
      <c r="B9" s="675"/>
      <c r="C9" s="550" t="s">
        <v>246</v>
      </c>
      <c r="D9" s="932">
        <v>45000000</v>
      </c>
      <c r="E9" s="932">
        <v>45000000</v>
      </c>
      <c r="F9" s="928">
        <f t="shared" si="0"/>
        <v>0</v>
      </c>
      <c r="G9" s="131">
        <f>+E9/D9</f>
        <v>1</v>
      </c>
      <c r="H9" s="614"/>
      <c r="I9" s="615"/>
      <c r="J9" s="555" t="s">
        <v>149</v>
      </c>
      <c r="K9" s="933">
        <v>131100000</v>
      </c>
      <c r="L9" s="933">
        <v>131100000</v>
      </c>
      <c r="M9" s="247">
        <f t="shared" si="2"/>
        <v>0</v>
      </c>
      <c r="N9" s="131">
        <f t="shared" si="1"/>
        <v>1</v>
      </c>
      <c r="O9" s="342"/>
    </row>
    <row r="10" spans="1:16" s="341" customFormat="1" ht="18" customHeight="1">
      <c r="A10" s="674"/>
      <c r="B10" s="675"/>
      <c r="C10" s="550" t="s">
        <v>245</v>
      </c>
      <c r="D10" s="932">
        <v>27000000</v>
      </c>
      <c r="E10" s="932">
        <v>25000000</v>
      </c>
      <c r="F10" s="928">
        <f t="shared" si="0"/>
        <v>-2000000</v>
      </c>
      <c r="G10" s="131">
        <f>+E10/D10</f>
        <v>0.92592592592592593</v>
      </c>
      <c r="H10" s="614"/>
      <c r="I10" s="615"/>
      <c r="J10" s="555" t="s">
        <v>147</v>
      </c>
      <c r="K10" s="934">
        <v>58200000</v>
      </c>
      <c r="L10" s="934">
        <v>58200000</v>
      </c>
      <c r="M10" s="247">
        <f t="shared" si="2"/>
        <v>0</v>
      </c>
      <c r="N10" s="131">
        <f t="shared" si="1"/>
        <v>1</v>
      </c>
      <c r="O10" s="342"/>
    </row>
    <row r="11" spans="1:16" s="341" customFormat="1" ht="18" customHeight="1">
      <c r="A11" s="674"/>
      <c r="B11" s="675"/>
      <c r="C11" s="550" t="s">
        <v>243</v>
      </c>
      <c r="D11" s="932">
        <v>0</v>
      </c>
      <c r="E11" s="932">
        <v>0</v>
      </c>
      <c r="F11" s="928">
        <f t="shared" si="0"/>
        <v>0</v>
      </c>
      <c r="G11" s="131"/>
      <c r="H11" s="614"/>
      <c r="I11" s="615"/>
      <c r="J11" s="145" t="s">
        <v>145</v>
      </c>
      <c r="K11" s="934">
        <v>50160000</v>
      </c>
      <c r="L11" s="934">
        <v>50160000</v>
      </c>
      <c r="M11" s="247">
        <f t="shared" si="2"/>
        <v>0</v>
      </c>
      <c r="N11" s="131">
        <f t="shared" si="1"/>
        <v>1</v>
      </c>
      <c r="O11" s="342"/>
    </row>
    <row r="12" spans="1:16" s="341" customFormat="1" ht="18" customHeight="1">
      <c r="A12" s="672" t="s">
        <v>195</v>
      </c>
      <c r="B12" s="673"/>
      <c r="C12" s="673"/>
      <c r="D12" s="935">
        <f>+D13</f>
        <v>16000000</v>
      </c>
      <c r="E12" s="935">
        <f>+E13</f>
        <v>18000000</v>
      </c>
      <c r="F12" s="928">
        <f t="shared" si="0"/>
        <v>2000000</v>
      </c>
      <c r="G12" s="929">
        <f>+E12/D12</f>
        <v>1.125</v>
      </c>
      <c r="H12" s="614"/>
      <c r="I12" s="615"/>
      <c r="J12" s="274" t="s">
        <v>144</v>
      </c>
      <c r="K12" s="934">
        <v>11040000</v>
      </c>
      <c r="L12" s="934">
        <v>11040000</v>
      </c>
      <c r="M12" s="247">
        <f t="shared" si="2"/>
        <v>0</v>
      </c>
      <c r="N12" s="131">
        <f t="shared" si="1"/>
        <v>1</v>
      </c>
      <c r="O12" s="342"/>
    </row>
    <row r="13" spans="1:16" s="341" customFormat="1" ht="24.75" customHeight="1">
      <c r="A13" s="674"/>
      <c r="B13" s="675" t="s">
        <v>195</v>
      </c>
      <c r="C13" s="675"/>
      <c r="D13" s="936">
        <f>+D14+D15+D16+D17</f>
        <v>16000000</v>
      </c>
      <c r="E13" s="936">
        <f>+E14+E15+E16+E17</f>
        <v>18000000</v>
      </c>
      <c r="F13" s="928">
        <f t="shared" si="0"/>
        <v>2000000</v>
      </c>
      <c r="G13" s="131">
        <f>+E13/D13</f>
        <v>1.125</v>
      </c>
      <c r="H13" s="614"/>
      <c r="I13" s="615"/>
      <c r="J13" s="550" t="s">
        <v>142</v>
      </c>
      <c r="K13" s="933">
        <v>15100000</v>
      </c>
      <c r="L13" s="933">
        <v>15100000</v>
      </c>
      <c r="M13" s="247">
        <f t="shared" si="2"/>
        <v>0</v>
      </c>
      <c r="N13" s="131">
        <f t="shared" si="1"/>
        <v>1</v>
      </c>
      <c r="O13" s="342"/>
    </row>
    <row r="14" spans="1:16" s="341" customFormat="1" ht="18" customHeight="1">
      <c r="A14" s="674"/>
      <c r="B14" s="675"/>
      <c r="C14" s="269" t="s">
        <v>141</v>
      </c>
      <c r="D14" s="936"/>
      <c r="E14" s="936"/>
      <c r="F14" s="928">
        <f t="shared" si="0"/>
        <v>0</v>
      </c>
      <c r="G14" s="131"/>
      <c r="H14" s="614"/>
      <c r="I14" s="615"/>
      <c r="J14" s="550" t="s">
        <v>139</v>
      </c>
      <c r="K14" s="933">
        <v>5800000</v>
      </c>
      <c r="L14" s="933">
        <v>5800000</v>
      </c>
      <c r="M14" s="247">
        <f t="shared" si="2"/>
        <v>0</v>
      </c>
      <c r="N14" s="131">
        <f t="shared" si="1"/>
        <v>1</v>
      </c>
      <c r="O14" s="342"/>
    </row>
    <row r="15" spans="1:16" s="341" customFormat="1" ht="18" customHeight="1">
      <c r="A15" s="674"/>
      <c r="B15" s="675"/>
      <c r="C15" s="269" t="s">
        <v>193</v>
      </c>
      <c r="D15" s="937">
        <v>2000000</v>
      </c>
      <c r="E15" s="937">
        <v>2000000</v>
      </c>
      <c r="F15" s="928"/>
      <c r="G15" s="131">
        <f>+E15/D15</f>
        <v>1</v>
      </c>
      <c r="H15" s="614"/>
      <c r="I15" s="615"/>
      <c r="J15" s="143" t="s">
        <v>137</v>
      </c>
      <c r="K15" s="938">
        <v>19200000</v>
      </c>
      <c r="L15" s="938">
        <v>19200000</v>
      </c>
      <c r="M15" s="247">
        <f t="shared" si="2"/>
        <v>0</v>
      </c>
      <c r="N15" s="131">
        <f t="shared" si="1"/>
        <v>1</v>
      </c>
      <c r="O15" s="342"/>
    </row>
    <row r="16" spans="1:16" s="341" customFormat="1" ht="18" customHeight="1">
      <c r="A16" s="674"/>
      <c r="B16" s="675"/>
      <c r="C16" s="269" t="s">
        <v>241</v>
      </c>
      <c r="D16" s="937">
        <v>14000000</v>
      </c>
      <c r="E16" s="937">
        <v>16000000</v>
      </c>
      <c r="F16" s="928">
        <f>+E16-D16</f>
        <v>2000000</v>
      </c>
      <c r="G16" s="131">
        <f>+E16/D16</f>
        <v>1.1428571428571428</v>
      </c>
      <c r="H16" s="614"/>
      <c r="I16" s="615"/>
      <c r="J16" s="143" t="s">
        <v>135</v>
      </c>
      <c r="K16" s="939">
        <v>7400000</v>
      </c>
      <c r="L16" s="939">
        <v>7400000</v>
      </c>
      <c r="M16" s="247">
        <f t="shared" si="2"/>
        <v>0</v>
      </c>
      <c r="N16" s="131">
        <f t="shared" si="1"/>
        <v>1</v>
      </c>
      <c r="O16" s="342"/>
    </row>
    <row r="17" spans="1:15" s="341" customFormat="1" ht="18" customHeight="1">
      <c r="A17" s="674"/>
      <c r="B17" s="675"/>
      <c r="C17" s="269" t="s">
        <v>192</v>
      </c>
      <c r="D17" s="936"/>
      <c r="E17" s="936"/>
      <c r="F17" s="928"/>
      <c r="G17" s="131"/>
      <c r="H17" s="614"/>
      <c r="I17" s="615" t="s">
        <v>133</v>
      </c>
      <c r="J17" s="615"/>
      <c r="K17" s="940">
        <f>+K18+K19</f>
        <v>1300000</v>
      </c>
      <c r="L17" s="940">
        <f>+L18+L19</f>
        <v>1300000</v>
      </c>
      <c r="M17" s="247">
        <f t="shared" si="2"/>
        <v>0</v>
      </c>
      <c r="N17" s="131">
        <f t="shared" si="1"/>
        <v>1</v>
      </c>
      <c r="O17" s="342"/>
    </row>
    <row r="18" spans="1:15" s="341" customFormat="1" ht="18" customHeight="1">
      <c r="A18" s="670" t="s">
        <v>131</v>
      </c>
      <c r="B18" s="671"/>
      <c r="C18" s="671"/>
      <c r="D18" s="927">
        <f>+D19</f>
        <v>13000000</v>
      </c>
      <c r="E18" s="927">
        <f>+E19</f>
        <v>13000000</v>
      </c>
      <c r="F18" s="928">
        <f t="shared" ref="F18:F24" si="3">+E18-D18</f>
        <v>0</v>
      </c>
      <c r="G18" s="929">
        <f t="shared" ref="G18:G23" si="4">+E18/D18</f>
        <v>1</v>
      </c>
      <c r="H18" s="614"/>
      <c r="I18" s="615"/>
      <c r="J18" s="546" t="s">
        <v>39</v>
      </c>
      <c r="K18" s="933">
        <v>1000000</v>
      </c>
      <c r="L18" s="933">
        <v>1000000</v>
      </c>
      <c r="M18" s="247">
        <f t="shared" si="2"/>
        <v>0</v>
      </c>
      <c r="N18" s="131">
        <f t="shared" si="1"/>
        <v>1</v>
      </c>
      <c r="O18" s="342"/>
    </row>
    <row r="19" spans="1:15" s="341" customFormat="1" ht="18" customHeight="1">
      <c r="A19" s="668"/>
      <c r="B19" s="669" t="s">
        <v>188</v>
      </c>
      <c r="C19" s="669"/>
      <c r="D19" s="936">
        <f>+D20+D21</f>
        <v>13000000</v>
      </c>
      <c r="E19" s="936">
        <f>+E20+E21</f>
        <v>13000000</v>
      </c>
      <c r="F19" s="928">
        <f t="shared" si="3"/>
        <v>0</v>
      </c>
      <c r="G19" s="131">
        <f t="shared" si="4"/>
        <v>1</v>
      </c>
      <c r="H19" s="614"/>
      <c r="I19" s="615"/>
      <c r="J19" s="546" t="s">
        <v>38</v>
      </c>
      <c r="K19" s="933">
        <v>300000</v>
      </c>
      <c r="L19" s="933">
        <v>300000</v>
      </c>
      <c r="M19" s="266">
        <f t="shared" si="2"/>
        <v>0</v>
      </c>
      <c r="N19" s="131">
        <f t="shared" si="1"/>
        <v>1</v>
      </c>
      <c r="O19" s="342"/>
    </row>
    <row r="20" spans="1:15" s="341" customFormat="1" ht="18" customHeight="1">
      <c r="A20" s="668"/>
      <c r="B20" s="676"/>
      <c r="C20" s="269" t="s">
        <v>126</v>
      </c>
      <c r="D20" s="142">
        <v>3000000</v>
      </c>
      <c r="E20" s="142">
        <v>3000000</v>
      </c>
      <c r="F20" s="928">
        <f t="shared" si="3"/>
        <v>0</v>
      </c>
      <c r="G20" s="131">
        <f t="shared" si="4"/>
        <v>1</v>
      </c>
      <c r="H20" s="614"/>
      <c r="I20" s="615" t="s">
        <v>127</v>
      </c>
      <c r="J20" s="615"/>
      <c r="K20" s="940">
        <f>+K21+K22+K23+K24+K25</f>
        <v>30700000</v>
      </c>
      <c r="L20" s="940">
        <f>+L21+L22+L23+L24+L25</f>
        <v>30700000</v>
      </c>
      <c r="M20" s="247">
        <f t="shared" si="2"/>
        <v>0</v>
      </c>
      <c r="N20" s="131">
        <f t="shared" si="1"/>
        <v>1</v>
      </c>
      <c r="O20" s="342"/>
    </row>
    <row r="21" spans="1:15" s="341" customFormat="1" ht="24.75" customHeight="1">
      <c r="A21" s="668"/>
      <c r="B21" s="676"/>
      <c r="C21" s="269" t="s">
        <v>124</v>
      </c>
      <c r="D21" s="142">
        <v>10000000</v>
      </c>
      <c r="E21" s="142">
        <v>10000000</v>
      </c>
      <c r="F21" s="928">
        <f t="shared" si="3"/>
        <v>0</v>
      </c>
      <c r="G21" s="131">
        <f t="shared" si="4"/>
        <v>1</v>
      </c>
      <c r="H21" s="614"/>
      <c r="I21" s="615"/>
      <c r="J21" s="546" t="s">
        <v>125</v>
      </c>
      <c r="K21" s="933">
        <v>1000000</v>
      </c>
      <c r="L21" s="933">
        <v>1000000</v>
      </c>
      <c r="M21" s="247">
        <f t="shared" si="2"/>
        <v>0</v>
      </c>
      <c r="N21" s="131">
        <f t="shared" si="1"/>
        <v>1</v>
      </c>
      <c r="O21" s="342"/>
    </row>
    <row r="22" spans="1:15" s="341" customFormat="1" ht="18" customHeight="1">
      <c r="A22" s="628" t="s">
        <v>119</v>
      </c>
      <c r="B22" s="629"/>
      <c r="C22" s="629"/>
      <c r="D22" s="927">
        <f>+D23</f>
        <v>290000000</v>
      </c>
      <c r="E22" s="927">
        <f>+E23</f>
        <v>290000000</v>
      </c>
      <c r="F22" s="928">
        <f t="shared" si="3"/>
        <v>0</v>
      </c>
      <c r="G22" s="929">
        <f t="shared" si="4"/>
        <v>1</v>
      </c>
      <c r="H22" s="614"/>
      <c r="I22" s="615"/>
      <c r="J22" s="136" t="s">
        <v>288</v>
      </c>
      <c r="K22" s="933">
        <v>2000000</v>
      </c>
      <c r="L22" s="933">
        <v>2500000</v>
      </c>
      <c r="M22" s="247">
        <f t="shared" si="2"/>
        <v>500000</v>
      </c>
      <c r="N22" s="131">
        <f t="shared" si="1"/>
        <v>1.25</v>
      </c>
      <c r="O22" s="342"/>
    </row>
    <row r="23" spans="1:15" s="341" customFormat="1" ht="18" customHeight="1">
      <c r="A23" s="867"/>
      <c r="B23" s="621" t="s">
        <v>119</v>
      </c>
      <c r="C23" s="622"/>
      <c r="D23" s="932">
        <f>SUM(D24:D27)</f>
        <v>290000000</v>
      </c>
      <c r="E23" s="932">
        <f>SUM(E24:E27)</f>
        <v>290000000</v>
      </c>
      <c r="F23" s="928">
        <f t="shared" si="3"/>
        <v>0</v>
      </c>
      <c r="G23" s="131">
        <f t="shared" si="4"/>
        <v>1</v>
      </c>
      <c r="H23" s="614"/>
      <c r="I23" s="615"/>
      <c r="J23" s="941" t="s">
        <v>121</v>
      </c>
      <c r="K23" s="933">
        <v>13700000</v>
      </c>
      <c r="L23" s="933">
        <v>13200000</v>
      </c>
      <c r="M23" s="247">
        <f t="shared" si="2"/>
        <v>-500000</v>
      </c>
      <c r="N23" s="131">
        <f t="shared" si="1"/>
        <v>0.96350364963503654</v>
      </c>
      <c r="O23" s="342"/>
    </row>
    <row r="24" spans="1:15" s="341" customFormat="1" ht="22.5">
      <c r="A24" s="868"/>
      <c r="B24" s="625"/>
      <c r="C24" s="942" t="s">
        <v>167</v>
      </c>
      <c r="D24" s="943">
        <v>209000000</v>
      </c>
      <c r="E24" s="943">
        <v>209000000</v>
      </c>
      <c r="F24" s="928">
        <f t="shared" si="3"/>
        <v>0</v>
      </c>
      <c r="G24" s="131"/>
      <c r="H24" s="614"/>
      <c r="I24" s="615"/>
      <c r="J24" s="546" t="s">
        <v>120</v>
      </c>
      <c r="K24" s="934">
        <v>500000</v>
      </c>
      <c r="L24" s="934">
        <v>500000</v>
      </c>
      <c r="M24" s="247">
        <f t="shared" si="2"/>
        <v>0</v>
      </c>
      <c r="N24" s="131">
        <v>1</v>
      </c>
      <c r="O24" s="342"/>
    </row>
    <row r="25" spans="1:15" s="341" customFormat="1" ht="21.75">
      <c r="A25" s="868"/>
      <c r="B25" s="625"/>
      <c r="C25" s="942" t="s">
        <v>287</v>
      </c>
      <c r="D25" s="943">
        <v>1000000</v>
      </c>
      <c r="E25" s="943">
        <v>1000000</v>
      </c>
      <c r="F25" s="928"/>
      <c r="G25" s="131">
        <f>+E25/D25</f>
        <v>1</v>
      </c>
      <c r="H25" s="614"/>
      <c r="I25" s="615"/>
      <c r="J25" s="546" t="s">
        <v>37</v>
      </c>
      <c r="K25" s="933">
        <v>13500000</v>
      </c>
      <c r="L25" s="933">
        <v>13500000</v>
      </c>
      <c r="M25" s="247">
        <f t="shared" si="2"/>
        <v>0</v>
      </c>
      <c r="N25" s="131">
        <f>+L25/K25</f>
        <v>1</v>
      </c>
      <c r="O25" s="342"/>
    </row>
    <row r="26" spans="1:15" s="341" customFormat="1" ht="22.5">
      <c r="A26" s="868"/>
      <c r="B26" s="625"/>
      <c r="C26" s="942" t="s">
        <v>165</v>
      </c>
      <c r="D26" s="943">
        <v>50000000</v>
      </c>
      <c r="E26" s="943">
        <v>46000000</v>
      </c>
      <c r="F26" s="928">
        <f>+E26-D26</f>
        <v>-4000000</v>
      </c>
      <c r="G26" s="131">
        <f>+E26/D26</f>
        <v>0.92</v>
      </c>
      <c r="H26" s="547"/>
      <c r="I26" s="546"/>
      <c r="J26" s="546"/>
      <c r="K26" s="933"/>
      <c r="L26" s="933"/>
      <c r="M26" s="247"/>
      <c r="N26" s="131"/>
      <c r="O26" s="342"/>
    </row>
    <row r="27" spans="1:15" s="341" customFormat="1" ht="24" customHeight="1">
      <c r="A27" s="869"/>
      <c r="B27" s="625"/>
      <c r="C27" s="548" t="s">
        <v>286</v>
      </c>
      <c r="D27" s="944">
        <v>30000000</v>
      </c>
      <c r="E27" s="944">
        <v>34000000</v>
      </c>
      <c r="F27" s="928">
        <f>+E27-D27</f>
        <v>4000000</v>
      </c>
      <c r="G27" s="131">
        <f>+E27/D27</f>
        <v>1.1333333333333333</v>
      </c>
      <c r="H27" s="628" t="s">
        <v>118</v>
      </c>
      <c r="I27" s="629"/>
      <c r="J27" s="629"/>
      <c r="K27" s="930">
        <f>+K28+K29+K30</f>
        <v>27000000</v>
      </c>
      <c r="L27" s="930">
        <f>+L28+L29+L30</f>
        <v>27000000</v>
      </c>
      <c r="M27" s="928">
        <f t="shared" ref="M27:M46" si="5">+L27-K27</f>
        <v>0</v>
      </c>
      <c r="N27" s="931">
        <f t="shared" ref="N27:N37" si="6">+L27/K27</f>
        <v>1</v>
      </c>
      <c r="O27" s="342"/>
    </row>
    <row r="28" spans="1:15" s="341" customFormat="1" ht="18" customHeight="1">
      <c r="A28" s="700" t="s">
        <v>235</v>
      </c>
      <c r="B28" s="701"/>
      <c r="C28" s="702"/>
      <c r="D28" s="932">
        <f>+D29</f>
        <v>0</v>
      </c>
      <c r="E28" s="932">
        <f>+E29</f>
        <v>0</v>
      </c>
      <c r="F28" s="928">
        <f>+E28-D28</f>
        <v>0</v>
      </c>
      <c r="G28" s="929"/>
      <c r="H28" s="614"/>
      <c r="I28" s="675" t="s">
        <v>117</v>
      </c>
      <c r="J28" s="675"/>
      <c r="K28" s="933">
        <v>10000000</v>
      </c>
      <c r="L28" s="933">
        <v>10000000</v>
      </c>
      <c r="M28" s="247">
        <f t="shared" si="5"/>
        <v>0</v>
      </c>
      <c r="N28" s="131">
        <f t="shared" si="6"/>
        <v>1</v>
      </c>
      <c r="O28" s="342"/>
    </row>
    <row r="29" spans="1:15" s="341" customFormat="1" ht="18" customHeight="1">
      <c r="A29" s="703"/>
      <c r="B29" s="683" t="s">
        <v>3</v>
      </c>
      <c r="C29" s="684"/>
      <c r="D29" s="932">
        <f>+D30+D31</f>
        <v>0</v>
      </c>
      <c r="E29" s="932">
        <f>+E30+E31</f>
        <v>0</v>
      </c>
      <c r="F29" s="928">
        <f>+E29-D29</f>
        <v>0</v>
      </c>
      <c r="G29" s="131"/>
      <c r="H29" s="614"/>
      <c r="I29" s="675" t="s">
        <v>36</v>
      </c>
      <c r="J29" s="675"/>
      <c r="K29" s="933">
        <v>10000000</v>
      </c>
      <c r="L29" s="933">
        <v>10000000</v>
      </c>
      <c r="M29" s="247">
        <f t="shared" si="5"/>
        <v>0</v>
      </c>
      <c r="N29" s="131">
        <f t="shared" si="6"/>
        <v>1</v>
      </c>
      <c r="O29" s="342"/>
    </row>
    <row r="30" spans="1:15" s="341" customFormat="1" ht="18" customHeight="1">
      <c r="A30" s="704"/>
      <c r="B30" s="695"/>
      <c r="C30" s="274" t="s">
        <v>285</v>
      </c>
      <c r="D30" s="932">
        <v>0</v>
      </c>
      <c r="E30" s="932">
        <v>0</v>
      </c>
      <c r="F30" s="928">
        <f>+E30-D30</f>
        <v>0</v>
      </c>
      <c r="G30" s="131"/>
      <c r="H30" s="614"/>
      <c r="I30" s="616" t="s">
        <v>35</v>
      </c>
      <c r="J30" s="616"/>
      <c r="K30" s="933">
        <v>7000000</v>
      </c>
      <c r="L30" s="933">
        <v>7000000</v>
      </c>
      <c r="M30" s="247">
        <f t="shared" si="5"/>
        <v>0</v>
      </c>
      <c r="N30" s="131">
        <f t="shared" si="6"/>
        <v>1</v>
      </c>
      <c r="O30" s="342"/>
    </row>
    <row r="31" spans="1:15" s="341" customFormat="1" ht="18.75" customHeight="1">
      <c r="A31" s="705"/>
      <c r="B31" s="696"/>
      <c r="C31" s="272" t="s">
        <v>233</v>
      </c>
      <c r="D31" s="932">
        <v>0</v>
      </c>
      <c r="E31" s="932">
        <v>0</v>
      </c>
      <c r="F31" s="928"/>
      <c r="G31" s="131"/>
      <c r="H31" s="628" t="s">
        <v>113</v>
      </c>
      <c r="I31" s="629"/>
      <c r="J31" s="629"/>
      <c r="K31" s="945">
        <f>+K32+K37</f>
        <v>47000000</v>
      </c>
      <c r="L31" s="945">
        <f>+L32+L37</f>
        <v>47000000</v>
      </c>
      <c r="M31" s="928">
        <f t="shared" si="5"/>
        <v>0</v>
      </c>
      <c r="N31" s="931">
        <f t="shared" si="6"/>
        <v>1</v>
      </c>
      <c r="O31" s="342"/>
    </row>
    <row r="32" spans="1:15" s="341" customFormat="1" ht="22.5" customHeight="1">
      <c r="A32" s="689" t="s">
        <v>232</v>
      </c>
      <c r="B32" s="690"/>
      <c r="C32" s="691"/>
      <c r="D32" s="927">
        <f>+D33</f>
        <v>5000000</v>
      </c>
      <c r="E32" s="927">
        <f>+E33</f>
        <v>5000000</v>
      </c>
      <c r="F32" s="928">
        <f>+E32-D32</f>
        <v>0</v>
      </c>
      <c r="G32" s="929">
        <f>+E32/D32</f>
        <v>1</v>
      </c>
      <c r="H32" s="614"/>
      <c r="I32" s="615" t="s">
        <v>112</v>
      </c>
      <c r="J32" s="615"/>
      <c r="K32" s="940">
        <f>+K33+K34+K35+K36</f>
        <v>45000000</v>
      </c>
      <c r="L32" s="940">
        <f>+L33+L34+L35+L36</f>
        <v>40000000</v>
      </c>
      <c r="M32" s="247">
        <f t="shared" si="5"/>
        <v>-5000000</v>
      </c>
      <c r="N32" s="131">
        <f t="shared" si="6"/>
        <v>0.88888888888888884</v>
      </c>
      <c r="O32" s="342"/>
    </row>
    <row r="33" spans="1:15" s="341" customFormat="1" ht="18" customHeight="1">
      <c r="A33" s="680"/>
      <c r="B33" s="693" t="s">
        <v>4</v>
      </c>
      <c r="C33" s="694"/>
      <c r="D33" s="932">
        <f>+D34+D35</f>
        <v>5000000</v>
      </c>
      <c r="E33" s="932">
        <f>+E34+E35</f>
        <v>5000000</v>
      </c>
      <c r="F33" s="928">
        <f>+E33-D33</f>
        <v>0</v>
      </c>
      <c r="G33" s="131">
        <f>+E33/D33</f>
        <v>1</v>
      </c>
      <c r="H33" s="614"/>
      <c r="I33" s="615"/>
      <c r="J33" s="546" t="s">
        <v>110</v>
      </c>
      <c r="K33" s="933">
        <v>29000000</v>
      </c>
      <c r="L33" s="933">
        <v>29000000</v>
      </c>
      <c r="M33" s="247">
        <f t="shared" si="5"/>
        <v>0</v>
      </c>
      <c r="N33" s="131">
        <f t="shared" si="6"/>
        <v>1</v>
      </c>
      <c r="O33" s="342"/>
    </row>
    <row r="34" spans="1:15" s="341" customFormat="1" ht="13.5">
      <c r="A34" s="681"/>
      <c r="B34" s="695"/>
      <c r="C34" s="272" t="s">
        <v>180</v>
      </c>
      <c r="D34" s="138">
        <v>5000000</v>
      </c>
      <c r="E34" s="138">
        <v>5000000</v>
      </c>
      <c r="F34" s="928">
        <f>+E34-D34</f>
        <v>0</v>
      </c>
      <c r="G34" s="131">
        <f>+E34/D34</f>
        <v>1</v>
      </c>
      <c r="H34" s="614"/>
      <c r="I34" s="615"/>
      <c r="J34" s="546" t="s">
        <v>108</v>
      </c>
      <c r="K34" s="933">
        <v>12500000</v>
      </c>
      <c r="L34" s="933">
        <v>7500000</v>
      </c>
      <c r="M34" s="247">
        <f t="shared" si="5"/>
        <v>-5000000</v>
      </c>
      <c r="N34" s="131">
        <f t="shared" si="6"/>
        <v>0.6</v>
      </c>
      <c r="O34" s="342"/>
    </row>
    <row r="35" spans="1:15" s="341" customFormat="1" ht="24.75" customHeight="1">
      <c r="A35" s="692"/>
      <c r="B35" s="696"/>
      <c r="C35" s="555" t="s">
        <v>231</v>
      </c>
      <c r="D35" s="932">
        <v>0</v>
      </c>
      <c r="E35" s="932">
        <v>0</v>
      </c>
      <c r="F35" s="928"/>
      <c r="G35" s="131"/>
      <c r="H35" s="614"/>
      <c r="I35" s="615"/>
      <c r="J35" s="546" t="s">
        <v>107</v>
      </c>
      <c r="K35" s="933">
        <v>3000000</v>
      </c>
      <c r="L35" s="933">
        <v>3000000</v>
      </c>
      <c r="M35" s="247">
        <f t="shared" si="5"/>
        <v>0</v>
      </c>
      <c r="N35" s="131">
        <f t="shared" si="6"/>
        <v>1</v>
      </c>
      <c r="O35" s="342"/>
    </row>
    <row r="36" spans="1:15" s="341" customFormat="1" ht="24.95" customHeight="1">
      <c r="A36" s="608" t="s">
        <v>5</v>
      </c>
      <c r="B36" s="609"/>
      <c r="C36" s="610"/>
      <c r="D36" s="927">
        <f>+D37</f>
        <v>3000000</v>
      </c>
      <c r="E36" s="927">
        <f>+E37</f>
        <v>3000000</v>
      </c>
      <c r="F36" s="928">
        <f>+E36-D36</f>
        <v>0</v>
      </c>
      <c r="G36" s="929">
        <f>+E36/D36</f>
        <v>1</v>
      </c>
      <c r="H36" s="614"/>
      <c r="I36" s="615"/>
      <c r="J36" s="546" t="s">
        <v>106</v>
      </c>
      <c r="K36" s="933">
        <v>500000</v>
      </c>
      <c r="L36" s="933">
        <v>500000</v>
      </c>
      <c r="M36" s="247">
        <f t="shared" si="5"/>
        <v>0</v>
      </c>
      <c r="N36" s="131">
        <f t="shared" si="6"/>
        <v>1</v>
      </c>
      <c r="O36" s="342"/>
    </row>
    <row r="37" spans="1:15" s="341" customFormat="1" ht="20.25" customHeight="1">
      <c r="A37" s="617"/>
      <c r="B37" s="621" t="s">
        <v>5</v>
      </c>
      <c r="C37" s="622"/>
      <c r="D37" s="932">
        <f>+D38+D39+D40</f>
        <v>3000000</v>
      </c>
      <c r="E37" s="932">
        <f>+E38+E39+E40</f>
        <v>3000000</v>
      </c>
      <c r="F37" s="928">
        <f>+E37-D37</f>
        <v>0</v>
      </c>
      <c r="G37" s="131">
        <f>+E37/D37</f>
        <v>1</v>
      </c>
      <c r="H37" s="614"/>
      <c r="I37" s="615" t="s">
        <v>103</v>
      </c>
      <c r="J37" s="615"/>
      <c r="K37" s="940">
        <f>+K38+K39</f>
        <v>2000000</v>
      </c>
      <c r="L37" s="940">
        <f>+L38+L39</f>
        <v>7000000</v>
      </c>
      <c r="M37" s="247">
        <f t="shared" si="5"/>
        <v>5000000</v>
      </c>
      <c r="N37" s="131">
        <f t="shared" si="6"/>
        <v>3.5</v>
      </c>
      <c r="O37" s="342"/>
    </row>
    <row r="38" spans="1:15" s="341" customFormat="1" ht="13.5">
      <c r="A38" s="618"/>
      <c r="B38" s="611"/>
      <c r="C38" s="558" t="s">
        <v>98</v>
      </c>
      <c r="D38" s="138">
        <v>1000000</v>
      </c>
      <c r="E38" s="138">
        <v>1000000</v>
      </c>
      <c r="F38" s="928">
        <f>+E38-D38</f>
        <v>0</v>
      </c>
      <c r="G38" s="131">
        <f>+E38/D38</f>
        <v>1</v>
      </c>
      <c r="H38" s="614"/>
      <c r="I38" s="615"/>
      <c r="J38" s="548" t="s">
        <v>101</v>
      </c>
      <c r="K38" s="946">
        <v>0</v>
      </c>
      <c r="L38" s="946">
        <v>0</v>
      </c>
      <c r="M38" s="247">
        <f t="shared" si="5"/>
        <v>0</v>
      </c>
      <c r="N38" s="131"/>
      <c r="O38" s="342"/>
    </row>
    <row r="39" spans="1:15" s="341" customFormat="1" ht="22.5">
      <c r="A39" s="618"/>
      <c r="B39" s="612"/>
      <c r="C39" s="136" t="s">
        <v>96</v>
      </c>
      <c r="D39" s="932"/>
      <c r="E39" s="932"/>
      <c r="F39" s="928"/>
      <c r="G39" s="131"/>
      <c r="H39" s="614"/>
      <c r="I39" s="615"/>
      <c r="J39" s="548" t="s">
        <v>100</v>
      </c>
      <c r="K39" s="933">
        <v>2000000</v>
      </c>
      <c r="L39" s="933">
        <v>7000000</v>
      </c>
      <c r="M39" s="247">
        <f t="shared" si="5"/>
        <v>5000000</v>
      </c>
      <c r="N39" s="131">
        <f>+L39/K39</f>
        <v>3.5</v>
      </c>
      <c r="O39" s="342"/>
    </row>
    <row r="40" spans="1:15" s="341" customFormat="1" ht="24.95" customHeight="1">
      <c r="A40" s="619"/>
      <c r="B40" s="613"/>
      <c r="C40" s="136" t="s">
        <v>95</v>
      </c>
      <c r="D40" s="947">
        <v>2000000</v>
      </c>
      <c r="E40" s="947">
        <v>2000000</v>
      </c>
      <c r="F40" s="928">
        <f>+E40-D40</f>
        <v>0</v>
      </c>
      <c r="G40" s="131">
        <f>+E40/D40</f>
        <v>1</v>
      </c>
      <c r="H40" s="628" t="s">
        <v>34</v>
      </c>
      <c r="I40" s="629"/>
      <c r="J40" s="629"/>
      <c r="K40" s="945">
        <f>+K41</f>
        <v>0</v>
      </c>
      <c r="L40" s="945">
        <f>+L41</f>
        <v>0</v>
      </c>
      <c r="M40" s="928">
        <f t="shared" si="5"/>
        <v>0</v>
      </c>
      <c r="N40" s="931"/>
      <c r="O40" s="342"/>
    </row>
    <row r="41" spans="1:15" s="341" customFormat="1" ht="18" customHeight="1">
      <c r="A41" s="677" t="s">
        <v>170</v>
      </c>
      <c r="B41" s="678"/>
      <c r="C41" s="679"/>
      <c r="D41" s="935">
        <f>+D42</f>
        <v>11000000</v>
      </c>
      <c r="E41" s="935">
        <f>+E42</f>
        <v>11000000</v>
      </c>
      <c r="F41" s="928">
        <f>+E41-D41</f>
        <v>0</v>
      </c>
      <c r="G41" s="929">
        <f>+E41/D41</f>
        <v>1</v>
      </c>
      <c r="H41" s="134"/>
      <c r="I41" s="624" t="s">
        <v>97</v>
      </c>
      <c r="J41" s="624"/>
      <c r="K41" s="267"/>
      <c r="L41" s="267"/>
      <c r="M41" s="247">
        <f t="shared" si="5"/>
        <v>0</v>
      </c>
      <c r="N41" s="131"/>
      <c r="O41" s="342"/>
    </row>
    <row r="42" spans="1:15" s="341" customFormat="1" ht="18" customHeight="1">
      <c r="A42" s="680"/>
      <c r="B42" s="683" t="s">
        <v>170</v>
      </c>
      <c r="C42" s="684"/>
      <c r="D42" s="936">
        <f>+D43+D44+D45+D46</f>
        <v>11000000</v>
      </c>
      <c r="E42" s="936">
        <f>+E43+E44+E45+E46</f>
        <v>11000000</v>
      </c>
      <c r="F42" s="928">
        <f>+E42-D42</f>
        <v>0</v>
      </c>
      <c r="G42" s="131">
        <f>+E42/D42</f>
        <v>1</v>
      </c>
      <c r="H42" s="628" t="s">
        <v>11</v>
      </c>
      <c r="I42" s="629"/>
      <c r="J42" s="629"/>
      <c r="K42" s="945">
        <f>+K43</f>
        <v>3000000</v>
      </c>
      <c r="L42" s="945">
        <f>+L43</f>
        <v>3000000</v>
      </c>
      <c r="M42" s="928">
        <f t="shared" si="5"/>
        <v>0</v>
      </c>
      <c r="N42" s="931">
        <f>+L42/K42</f>
        <v>1</v>
      </c>
      <c r="O42" s="342"/>
    </row>
    <row r="43" spans="1:15" s="341" customFormat="1" ht="18" customHeight="1">
      <c r="A43" s="681"/>
      <c r="B43" s="685"/>
      <c r="C43" s="269" t="s">
        <v>228</v>
      </c>
      <c r="D43" s="936"/>
      <c r="E43" s="936"/>
      <c r="F43" s="928">
        <f>+E43-D43</f>
        <v>0</v>
      </c>
      <c r="G43" s="131"/>
      <c r="H43" s="557"/>
      <c r="I43" s="625" t="s">
        <v>11</v>
      </c>
      <c r="J43" s="625"/>
      <c r="K43" s="948">
        <v>3000000</v>
      </c>
      <c r="L43" s="948">
        <v>3000000</v>
      </c>
      <c r="M43" s="247">
        <f t="shared" si="5"/>
        <v>0</v>
      </c>
      <c r="N43" s="131">
        <f>+L43/K43</f>
        <v>1</v>
      </c>
      <c r="O43" s="342"/>
    </row>
    <row r="44" spans="1:15" s="341" customFormat="1" ht="18" customHeight="1">
      <c r="A44" s="681"/>
      <c r="B44" s="686"/>
      <c r="C44" s="556" t="s">
        <v>171</v>
      </c>
      <c r="D44" s="142">
        <v>100000</v>
      </c>
      <c r="E44" s="142">
        <v>100000</v>
      </c>
      <c r="F44" s="928"/>
      <c r="G44" s="131">
        <f>+E44/D44</f>
        <v>1</v>
      </c>
      <c r="H44" s="628" t="s">
        <v>33</v>
      </c>
      <c r="I44" s="629"/>
      <c r="J44" s="629"/>
      <c r="K44" s="945">
        <f>+K45</f>
        <v>3000000</v>
      </c>
      <c r="L44" s="945">
        <f>+L45</f>
        <v>3000000</v>
      </c>
      <c r="M44" s="928">
        <f t="shared" si="5"/>
        <v>0</v>
      </c>
      <c r="N44" s="931">
        <f>+L44/K44</f>
        <v>1</v>
      </c>
      <c r="O44" s="342"/>
    </row>
    <row r="45" spans="1:15" s="341" customFormat="1" ht="18" customHeight="1">
      <c r="A45" s="681"/>
      <c r="B45" s="686"/>
      <c r="C45" s="558" t="s">
        <v>88</v>
      </c>
      <c r="D45" s="947">
        <v>4200000</v>
      </c>
      <c r="E45" s="947">
        <v>4200000</v>
      </c>
      <c r="F45" s="928">
        <f>+E45-D45</f>
        <v>0</v>
      </c>
      <c r="G45" s="131">
        <f>+E45/D45</f>
        <v>1</v>
      </c>
      <c r="H45" s="949"/>
      <c r="I45" s="624" t="s">
        <v>94</v>
      </c>
      <c r="J45" s="624"/>
      <c r="K45" s="940">
        <f>+K46+K47</f>
        <v>3000000</v>
      </c>
      <c r="L45" s="940">
        <f>+L46+L47</f>
        <v>3000000</v>
      </c>
      <c r="M45" s="247">
        <f t="shared" si="5"/>
        <v>0</v>
      </c>
      <c r="N45" s="131">
        <f>+L45/K45</f>
        <v>1</v>
      </c>
      <c r="O45" s="342"/>
    </row>
    <row r="46" spans="1:15" s="341" customFormat="1" ht="18" customHeight="1" thickBot="1">
      <c r="A46" s="692"/>
      <c r="B46" s="950"/>
      <c r="C46" s="556" t="s">
        <v>170</v>
      </c>
      <c r="D46" s="951">
        <v>6700000</v>
      </c>
      <c r="E46" s="951">
        <v>6700000</v>
      </c>
      <c r="F46" s="928">
        <f>+E46-D46</f>
        <v>0</v>
      </c>
      <c r="G46" s="131">
        <f>+E46/D46</f>
        <v>1</v>
      </c>
      <c r="H46" s="949"/>
      <c r="I46" s="626"/>
      <c r="J46" s="549" t="s">
        <v>33</v>
      </c>
      <c r="K46" s="248">
        <v>3000000</v>
      </c>
      <c r="L46" s="248">
        <v>3000000</v>
      </c>
      <c r="M46" s="247">
        <f t="shared" si="5"/>
        <v>0</v>
      </c>
      <c r="N46" s="131">
        <f>+L46/K46</f>
        <v>1</v>
      </c>
      <c r="O46" s="342"/>
    </row>
    <row r="47" spans="1:15" s="341" customFormat="1" ht="18" customHeight="1" thickBot="1">
      <c r="A47" s="259"/>
      <c r="B47" s="259"/>
      <c r="C47" s="952"/>
      <c r="D47" s="243"/>
      <c r="E47" s="243"/>
      <c r="F47" s="241"/>
      <c r="G47" s="241"/>
      <c r="H47" s="953"/>
      <c r="I47" s="954"/>
      <c r="J47" s="955" t="s">
        <v>90</v>
      </c>
      <c r="K47" s="956"/>
      <c r="L47" s="956"/>
      <c r="M47" s="957"/>
      <c r="N47" s="130"/>
      <c r="O47" s="342"/>
    </row>
    <row r="48" spans="1:15" s="341" customFormat="1" ht="34.5" customHeight="1">
      <c r="A48" s="259"/>
      <c r="B48" s="259"/>
      <c r="C48" s="952"/>
      <c r="D48" s="243"/>
      <c r="E48" s="243"/>
      <c r="F48" s="241"/>
      <c r="G48" s="241"/>
      <c r="H48" s="241"/>
      <c r="I48" s="241"/>
      <c r="J48" s="242"/>
      <c r="K48" s="241"/>
      <c r="L48" s="241"/>
      <c r="M48" s="241"/>
      <c r="N48" s="241"/>
      <c r="O48" s="342"/>
    </row>
    <row r="49" spans="1:15" s="341" customFormat="1" ht="18" customHeight="1">
      <c r="A49" s="259"/>
      <c r="B49" s="259"/>
      <c r="C49" s="952"/>
      <c r="D49" s="243"/>
      <c r="E49" s="243"/>
      <c r="F49" s="241"/>
      <c r="G49" s="241"/>
      <c r="H49" s="241"/>
      <c r="I49" s="241"/>
      <c r="J49" s="242"/>
      <c r="K49" s="241"/>
      <c r="L49" s="241"/>
      <c r="M49" s="241"/>
      <c r="N49" s="241"/>
      <c r="O49" s="342"/>
    </row>
    <row r="50" spans="1:15" s="341" customFormat="1" ht="31.5" customHeight="1">
      <c r="A50" s="259"/>
      <c r="B50" s="259"/>
      <c r="C50" s="952"/>
      <c r="D50" s="243"/>
      <c r="E50" s="243"/>
      <c r="F50" s="241"/>
      <c r="G50" s="241"/>
      <c r="H50" s="241"/>
      <c r="I50" s="241"/>
      <c r="J50" s="242"/>
      <c r="K50" s="241"/>
      <c r="L50" s="241"/>
      <c r="M50" s="241"/>
      <c r="N50" s="241"/>
      <c r="O50" s="342"/>
    </row>
    <row r="51" spans="1:15" s="341" customFormat="1" ht="30.75" customHeight="1">
      <c r="A51" s="259"/>
      <c r="B51" s="259"/>
      <c r="C51" s="952"/>
      <c r="D51" s="243"/>
      <c r="E51" s="243"/>
      <c r="F51" s="241"/>
      <c r="G51" s="241"/>
      <c r="H51" s="241"/>
      <c r="I51" s="241"/>
      <c r="J51" s="242"/>
      <c r="K51" s="241"/>
      <c r="L51" s="241"/>
      <c r="M51" s="241"/>
      <c r="N51" s="241"/>
      <c r="O51" s="342"/>
    </row>
    <row r="52" spans="1:15" s="341" customFormat="1" ht="18" customHeight="1">
      <c r="A52" s="253"/>
      <c r="B52" s="253"/>
      <c r="C52" s="253"/>
      <c r="D52" s="243"/>
      <c r="E52" s="243"/>
      <c r="F52" s="241"/>
      <c r="G52" s="241"/>
      <c r="H52" s="241"/>
      <c r="I52" s="241"/>
      <c r="J52" s="242"/>
      <c r="K52" s="241"/>
      <c r="L52" s="241"/>
      <c r="M52" s="241"/>
      <c r="N52" s="241"/>
      <c r="O52" s="342"/>
    </row>
    <row r="53" spans="1:15" s="341" customFormat="1" ht="18" customHeight="1">
      <c r="A53" s="242"/>
      <c r="B53" s="242"/>
      <c r="C53" s="244"/>
      <c r="D53" s="243"/>
      <c r="E53" s="243"/>
      <c r="F53" s="241"/>
      <c r="G53" s="241"/>
      <c r="H53" s="241"/>
      <c r="I53" s="241"/>
      <c r="J53" s="242"/>
      <c r="K53" s="241"/>
      <c r="L53" s="241"/>
      <c r="M53" s="241"/>
      <c r="N53" s="241"/>
      <c r="O53" s="342"/>
    </row>
    <row r="54" spans="1:15" s="341" customFormat="1" ht="18" customHeight="1">
      <c r="A54" s="242"/>
      <c r="B54" s="242"/>
      <c r="C54" s="244"/>
      <c r="D54" s="243"/>
      <c r="E54" s="243"/>
      <c r="F54" s="241"/>
      <c r="G54" s="241"/>
      <c r="H54" s="241"/>
      <c r="I54" s="241"/>
      <c r="J54" s="242"/>
      <c r="K54" s="241"/>
      <c r="L54" s="241"/>
      <c r="M54" s="241"/>
      <c r="N54" s="241"/>
      <c r="O54" s="342"/>
    </row>
    <row r="55" spans="1:15" s="339" customFormat="1" ht="18" customHeight="1">
      <c r="A55" s="242"/>
      <c r="B55" s="242"/>
      <c r="C55" s="244"/>
      <c r="D55" s="243"/>
      <c r="E55" s="243"/>
      <c r="F55" s="241"/>
      <c r="G55" s="241"/>
      <c r="H55" s="241"/>
      <c r="I55" s="241"/>
      <c r="J55" s="242"/>
      <c r="K55" s="241"/>
      <c r="L55" s="241"/>
      <c r="M55" s="241"/>
      <c r="N55" s="241"/>
      <c r="O55" s="340"/>
    </row>
    <row r="56" spans="1:15" ht="18" customHeight="1">
      <c r="O56" s="338"/>
    </row>
    <row r="57" spans="1:15" ht="18" customHeight="1">
      <c r="O57" s="338"/>
    </row>
    <row r="58" spans="1:15" ht="18" customHeight="1">
      <c r="O58" s="338"/>
    </row>
    <row r="59" spans="1:15" ht="18" customHeight="1">
      <c r="O59" s="338"/>
    </row>
    <row r="60" spans="1:15" ht="18" customHeight="1">
      <c r="O60" s="338"/>
    </row>
    <row r="61" spans="1:15" ht="18" customHeight="1">
      <c r="O61" s="338"/>
    </row>
    <row r="62" spans="1:15" ht="18" customHeight="1">
      <c r="O62" s="338"/>
    </row>
    <row r="63" spans="1:15" ht="18" customHeight="1">
      <c r="O63" s="338"/>
    </row>
    <row r="64" spans="1:15" ht="18" customHeight="1">
      <c r="O64" s="338"/>
    </row>
  </sheetData>
  <mergeCells count="76">
    <mergeCell ref="A1:E1"/>
    <mergeCell ref="A3:G3"/>
    <mergeCell ref="A4:A5"/>
    <mergeCell ref="B4:B5"/>
    <mergeCell ref="C4:C5"/>
    <mergeCell ref="D4:D5"/>
    <mergeCell ref="E4:E5"/>
    <mergeCell ref="F4:G4"/>
    <mergeCell ref="H3:N3"/>
    <mergeCell ref="H6:J6"/>
    <mergeCell ref="J4:J5"/>
    <mergeCell ref="K4:K5"/>
    <mergeCell ref="H27:J27"/>
    <mergeCell ref="I8:J8"/>
    <mergeCell ref="M4:N4"/>
    <mergeCell ref="H4:H5"/>
    <mergeCell ref="I4:I5"/>
    <mergeCell ref="L4:L5"/>
    <mergeCell ref="H7:J7"/>
    <mergeCell ref="H8:H25"/>
    <mergeCell ref="I20:J20"/>
    <mergeCell ref="I9:I16"/>
    <mergeCell ref="I17:J17"/>
    <mergeCell ref="A13:A17"/>
    <mergeCell ref="B14:B17"/>
    <mergeCell ref="A6:C6"/>
    <mergeCell ref="A7:C7"/>
    <mergeCell ref="A12:C12"/>
    <mergeCell ref="B13:C13"/>
    <mergeCell ref="B9:B11"/>
    <mergeCell ref="A18:C18"/>
    <mergeCell ref="I18:I19"/>
    <mergeCell ref="A19:A21"/>
    <mergeCell ref="B19:C19"/>
    <mergeCell ref="B20:B21"/>
    <mergeCell ref="I21:I25"/>
    <mergeCell ref="B23:C23"/>
    <mergeCell ref="A22:C22"/>
    <mergeCell ref="A42:A46"/>
    <mergeCell ref="A36:C36"/>
    <mergeCell ref="B37:C37"/>
    <mergeCell ref="A8:A11"/>
    <mergeCell ref="B8:C8"/>
    <mergeCell ref="A28:C28"/>
    <mergeCell ref="B29:C29"/>
    <mergeCell ref="A29:A31"/>
    <mergeCell ref="B30:B31"/>
    <mergeCell ref="A23:A27"/>
    <mergeCell ref="B24:B27"/>
    <mergeCell ref="A37:A40"/>
    <mergeCell ref="B38:B40"/>
    <mergeCell ref="A41:C41"/>
    <mergeCell ref="B34:B35"/>
    <mergeCell ref="A32:C32"/>
    <mergeCell ref="H28:H30"/>
    <mergeCell ref="I28:J28"/>
    <mergeCell ref="I29:J29"/>
    <mergeCell ref="I30:J30"/>
    <mergeCell ref="H31:J31"/>
    <mergeCell ref="H45:H47"/>
    <mergeCell ref="I45:J45"/>
    <mergeCell ref="I46:I47"/>
    <mergeCell ref="B42:C42"/>
    <mergeCell ref="B43:B46"/>
    <mergeCell ref="H42:J42"/>
    <mergeCell ref="I43:J43"/>
    <mergeCell ref="H44:J44"/>
    <mergeCell ref="B33:C33"/>
    <mergeCell ref="A33:A35"/>
    <mergeCell ref="I41:J41"/>
    <mergeCell ref="H40:J40"/>
    <mergeCell ref="H32:H39"/>
    <mergeCell ref="I32:J32"/>
    <mergeCell ref="I33:I36"/>
    <mergeCell ref="I37:J37"/>
    <mergeCell ref="I38:I39"/>
  </mergeCells>
  <phoneticPr fontId="2" type="noConversion"/>
  <pageMargins left="0.39370078740157483" right="0.39370078740157483" top="0.74803149606299213" bottom="0.74803149606299213" header="0.31496062992125984" footer="0.31496062992125984"/>
  <pageSetup paperSize="9" firstPageNumber="2" orientation="landscape" useFirstPageNumber="1" r:id="rId1"/>
  <headerFooter>
    <oddFooter>&amp;R신명노인요양공동생활가정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DF509-9C1D-484A-A30D-CC1ABF399CAA}">
  <dimension ref="A1:U12"/>
  <sheetViews>
    <sheetView workbookViewId="0">
      <selection activeCell="A9" sqref="A9"/>
    </sheetView>
  </sheetViews>
  <sheetFormatPr defaultColWidth="9" defaultRowHeight="16.5"/>
  <cols>
    <col min="1" max="1" width="7.25" style="183" customWidth="1"/>
    <col min="2" max="2" width="10.875" style="183" customWidth="1"/>
    <col min="3" max="3" width="10.875" style="184" customWidth="1"/>
    <col min="4" max="4" width="11.375" style="182" customWidth="1"/>
    <col min="5" max="5" width="11.625" style="182" customWidth="1"/>
    <col min="6" max="6" width="11.25" style="182" customWidth="1"/>
    <col min="7" max="7" width="8" style="182" customWidth="1"/>
    <col min="8" max="8" width="6.625" style="182" customWidth="1"/>
    <col min="9" max="9" width="5.75" style="183" customWidth="1"/>
    <col min="10" max="10" width="9" style="183" customWidth="1"/>
    <col min="11" max="11" width="10.625" style="182" customWidth="1"/>
    <col min="12" max="12" width="11.25" style="182" customWidth="1"/>
    <col min="13" max="13" width="10.75" style="182" customWidth="1"/>
    <col min="14" max="14" width="7.625" style="182" customWidth="1"/>
  </cols>
  <sheetData>
    <row r="1" spans="1:21" ht="33.75" customHeight="1">
      <c r="A1" s="723" t="s">
        <v>257</v>
      </c>
      <c r="B1" s="723"/>
      <c r="C1" s="723"/>
      <c r="D1" s="723"/>
      <c r="E1" s="723"/>
    </row>
    <row r="2" spans="1:21" s="186" customFormat="1" ht="13.5" customHeight="1" thickBot="1">
      <c r="A2" s="216"/>
      <c r="B2" s="216"/>
      <c r="C2" s="216"/>
      <c r="D2" s="215"/>
      <c r="E2" s="215"/>
      <c r="F2" s="215"/>
      <c r="G2" s="215"/>
      <c r="H2" s="215"/>
      <c r="I2" s="216"/>
      <c r="J2" s="216"/>
      <c r="K2" s="215"/>
      <c r="L2" s="657" t="s">
        <v>297</v>
      </c>
      <c r="M2" s="657"/>
      <c r="N2" s="657"/>
    </row>
    <row r="3" spans="1:21" s="186" customFormat="1" ht="24.95" customHeight="1" thickBot="1">
      <c r="A3" s="737" t="s">
        <v>201</v>
      </c>
      <c r="B3" s="738"/>
      <c r="C3" s="738"/>
      <c r="D3" s="738"/>
      <c r="E3" s="738"/>
      <c r="F3" s="738"/>
      <c r="G3" s="739"/>
      <c r="H3" s="737" t="s">
        <v>200</v>
      </c>
      <c r="I3" s="738"/>
      <c r="J3" s="738"/>
      <c r="K3" s="738"/>
      <c r="L3" s="738"/>
      <c r="M3" s="738"/>
      <c r="N3" s="739"/>
    </row>
    <row r="4" spans="1:21" s="214" customFormat="1" ht="24.95" customHeight="1" thickBot="1">
      <c r="A4" s="386" t="s">
        <v>199</v>
      </c>
      <c r="B4" s="385" t="s">
        <v>198</v>
      </c>
      <c r="C4" s="385" t="s">
        <v>197</v>
      </c>
      <c r="D4" s="385" t="s">
        <v>249</v>
      </c>
      <c r="E4" s="385" t="s">
        <v>248</v>
      </c>
      <c r="F4" s="385" t="s">
        <v>247</v>
      </c>
      <c r="G4" s="384" t="s">
        <v>40</v>
      </c>
      <c r="H4" s="383" t="s">
        <v>199</v>
      </c>
      <c r="I4" s="382" t="s">
        <v>198</v>
      </c>
      <c r="J4" s="382" t="s">
        <v>197</v>
      </c>
      <c r="K4" s="382" t="s">
        <v>249</v>
      </c>
      <c r="L4" s="382" t="s">
        <v>248</v>
      </c>
      <c r="M4" s="382" t="s">
        <v>247</v>
      </c>
      <c r="N4" s="381" t="s">
        <v>40</v>
      </c>
      <c r="P4" s="313"/>
      <c r="Q4"/>
      <c r="R4"/>
      <c r="S4"/>
      <c r="T4"/>
      <c r="U4"/>
    </row>
    <row r="5" spans="1:21" s="186" customFormat="1" ht="33" customHeight="1">
      <c r="A5" s="380" t="s">
        <v>296</v>
      </c>
      <c r="B5" s="379" t="s">
        <v>152</v>
      </c>
      <c r="C5" s="378" t="s">
        <v>244</v>
      </c>
      <c r="D5" s="377">
        <v>27000000</v>
      </c>
      <c r="E5" s="376">
        <v>25000000</v>
      </c>
      <c r="F5" s="371">
        <f>+E5-D5</f>
        <v>-2000000</v>
      </c>
      <c r="G5" s="370">
        <f>+E5/D5</f>
        <v>0.92592592592592593</v>
      </c>
      <c r="H5" s="375" t="s">
        <v>256</v>
      </c>
      <c r="I5" s="374" t="s">
        <v>8</v>
      </c>
      <c r="J5" s="373" t="s">
        <v>295</v>
      </c>
      <c r="K5" s="372">
        <v>2000000</v>
      </c>
      <c r="L5" s="372">
        <v>2500000</v>
      </c>
      <c r="M5" s="371">
        <f>+L5-K5</f>
        <v>500000</v>
      </c>
      <c r="N5" s="370">
        <f>+L5/K5</f>
        <v>1.25</v>
      </c>
      <c r="P5" s="347"/>
      <c r="Q5"/>
      <c r="R5"/>
      <c r="S5"/>
      <c r="T5"/>
      <c r="U5"/>
    </row>
    <row r="6" spans="1:21" s="186" customFormat="1" ht="33" customHeight="1">
      <c r="A6" s="369" t="s">
        <v>294</v>
      </c>
      <c r="B6" s="368" t="s">
        <v>294</v>
      </c>
      <c r="C6" s="367" t="s">
        <v>293</v>
      </c>
      <c r="D6" s="366">
        <v>14000000</v>
      </c>
      <c r="E6" s="365">
        <v>16000000</v>
      </c>
      <c r="F6" s="360">
        <f>+E6-D6</f>
        <v>2000000</v>
      </c>
      <c r="G6" s="359">
        <f>+E6/D6</f>
        <v>1.1428571428571428</v>
      </c>
      <c r="H6" s="364" t="s">
        <v>256</v>
      </c>
      <c r="I6" s="363" t="s">
        <v>8</v>
      </c>
      <c r="J6" s="362" t="s">
        <v>292</v>
      </c>
      <c r="K6" s="361">
        <v>13700000</v>
      </c>
      <c r="L6" s="361">
        <v>13200000</v>
      </c>
      <c r="M6" s="360">
        <f>+L6-K6</f>
        <v>-500000</v>
      </c>
      <c r="N6" s="359">
        <f>+L6/K6</f>
        <v>0.96350364963503654</v>
      </c>
      <c r="P6" s="347"/>
      <c r="Q6"/>
      <c r="R6"/>
      <c r="S6"/>
      <c r="T6"/>
      <c r="U6"/>
    </row>
    <row r="7" spans="1:21" s="186" customFormat="1" ht="33" customHeight="1">
      <c r="A7" s="369" t="s">
        <v>119</v>
      </c>
      <c r="B7" s="368" t="s">
        <v>119</v>
      </c>
      <c r="C7" s="367" t="s">
        <v>291</v>
      </c>
      <c r="D7" s="366">
        <v>50000000</v>
      </c>
      <c r="E7" s="365">
        <v>46000000</v>
      </c>
      <c r="F7" s="360">
        <f>+E7-D7</f>
        <v>-4000000</v>
      </c>
      <c r="G7" s="359">
        <f>+E7/D7</f>
        <v>0.92</v>
      </c>
      <c r="H7" s="364" t="s">
        <v>9</v>
      </c>
      <c r="I7" s="363" t="s">
        <v>8</v>
      </c>
      <c r="J7" s="362" t="s">
        <v>290</v>
      </c>
      <c r="K7" s="361">
        <v>12500000</v>
      </c>
      <c r="L7" s="361">
        <v>7500000</v>
      </c>
      <c r="M7" s="360">
        <f>+L7-K7</f>
        <v>-5000000</v>
      </c>
      <c r="N7" s="359">
        <f>+L7/K7</f>
        <v>0.6</v>
      </c>
      <c r="P7" s="347"/>
      <c r="Q7"/>
      <c r="R7"/>
      <c r="S7"/>
      <c r="T7"/>
      <c r="U7"/>
    </row>
    <row r="8" spans="1:21" s="186" customFormat="1" ht="33" customHeight="1" thickBot="1">
      <c r="A8" s="358" t="s">
        <v>119</v>
      </c>
      <c r="B8" s="357" t="s">
        <v>119</v>
      </c>
      <c r="C8" s="356" t="s">
        <v>289</v>
      </c>
      <c r="D8" s="355">
        <v>30000000</v>
      </c>
      <c r="E8" s="354">
        <v>34000000</v>
      </c>
      <c r="F8" s="349">
        <f>+E8-D8</f>
        <v>4000000</v>
      </c>
      <c r="G8" s="348">
        <v>1</v>
      </c>
      <c r="H8" s="353" t="s">
        <v>9</v>
      </c>
      <c r="I8" s="352" t="s">
        <v>9</v>
      </c>
      <c r="J8" s="351" t="s">
        <v>99</v>
      </c>
      <c r="K8" s="350">
        <v>2000000</v>
      </c>
      <c r="L8" s="350">
        <v>7000000</v>
      </c>
      <c r="M8" s="349">
        <f>+L8-K8</f>
        <v>5000000</v>
      </c>
      <c r="N8" s="348">
        <f>+L8/K8</f>
        <v>3.5</v>
      </c>
      <c r="P8" s="347"/>
      <c r="Q8"/>
      <c r="R8"/>
      <c r="S8"/>
      <c r="T8"/>
      <c r="U8"/>
    </row>
    <row r="9" spans="1:21" s="186" customFormat="1" ht="24.95" customHeight="1">
      <c r="A9" s="183"/>
      <c r="B9" s="183"/>
      <c r="C9" s="184"/>
      <c r="D9" s="182"/>
      <c r="E9" s="182"/>
      <c r="F9" s="182"/>
      <c r="G9" s="182"/>
      <c r="H9" s="182"/>
      <c r="I9" s="183"/>
      <c r="J9" s="183"/>
      <c r="K9" s="182"/>
      <c r="L9" s="182"/>
      <c r="M9" s="182"/>
      <c r="N9" s="182"/>
      <c r="O9"/>
      <c r="P9" s="185"/>
      <c r="Q9"/>
      <c r="R9"/>
      <c r="S9"/>
      <c r="T9"/>
      <c r="U9"/>
    </row>
    <row r="10" spans="1:21" ht="24.95" customHeight="1">
      <c r="P10" s="305"/>
    </row>
    <row r="11" spans="1:21">
      <c r="P11" s="226"/>
      <c r="Q11" s="187"/>
      <c r="R11" s="226"/>
      <c r="S11" s="226"/>
      <c r="T11" s="226"/>
    </row>
    <row r="12" spans="1:21">
      <c r="P12" s="226"/>
      <c r="Q12" s="187"/>
      <c r="R12" s="226"/>
      <c r="S12" s="226"/>
      <c r="T12" s="226"/>
    </row>
  </sheetData>
  <mergeCells count="4">
    <mergeCell ref="L2:N2"/>
    <mergeCell ref="A3:G3"/>
    <mergeCell ref="H3:N3"/>
    <mergeCell ref="A1:E1"/>
  </mergeCells>
  <phoneticPr fontId="2" type="noConversion"/>
  <pageMargins left="0.11811023622047245" right="0.11811023622047245" top="0.74803149606299213" bottom="0.74803149606299213" header="0.31496062992125984" footer="0.31496062992125984"/>
  <pageSetup paperSize="9" firstPageNumber="6" orientation="landscape" useFirstPageNumber="1" r:id="rId1"/>
  <headerFooter>
    <oddFooter>&amp;R신명노인요양공동생활가정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075F1-CE5C-4647-B15A-58BBA2CA716C}">
  <dimension ref="A1:N11"/>
  <sheetViews>
    <sheetView topLeftCell="C1" workbookViewId="0">
      <selection activeCell="G21" sqref="G21"/>
    </sheetView>
  </sheetViews>
  <sheetFormatPr defaultColWidth="9" defaultRowHeight="16.5"/>
  <cols>
    <col min="1" max="1" width="12.125" style="183" customWidth="1"/>
    <col min="2" max="2" width="14" style="183" customWidth="1"/>
    <col min="3" max="3" width="11.625" style="184" customWidth="1"/>
    <col min="4" max="5" width="12.625" style="182" customWidth="1"/>
    <col min="6" max="6" width="12.25" style="182" customWidth="1"/>
    <col min="7" max="7" width="51.625" style="317" customWidth="1"/>
  </cols>
  <sheetData>
    <row r="1" spans="1:14" ht="33" customHeight="1">
      <c r="A1" s="723" t="s">
        <v>269</v>
      </c>
      <c r="B1" s="723"/>
      <c r="C1" s="723"/>
      <c r="D1" s="723"/>
      <c r="E1" s="723"/>
    </row>
    <row r="2" spans="1:14" s="186" customFormat="1" ht="21" customHeight="1" thickBot="1">
      <c r="A2" s="216"/>
      <c r="B2" s="216"/>
      <c r="C2" s="216"/>
      <c r="D2" s="215"/>
      <c r="E2" s="215"/>
      <c r="F2" s="215"/>
      <c r="G2" s="328" t="s">
        <v>17</v>
      </c>
    </row>
    <row r="3" spans="1:14" s="186" customFormat="1" ht="30" customHeight="1">
      <c r="A3" s="658" t="s">
        <v>268</v>
      </c>
      <c r="B3" s="659"/>
      <c r="C3" s="659"/>
      <c r="D3" s="659" t="s">
        <v>267</v>
      </c>
      <c r="E3" s="659"/>
      <c r="F3" s="740" t="s">
        <v>266</v>
      </c>
      <c r="G3" s="742" t="s">
        <v>265</v>
      </c>
    </row>
    <row r="4" spans="1:14" s="214" customFormat="1" ht="24.95" customHeight="1" thickBot="1">
      <c r="A4" s="392" t="s">
        <v>199</v>
      </c>
      <c r="B4" s="391" t="s">
        <v>198</v>
      </c>
      <c r="C4" s="391" t="s">
        <v>197</v>
      </c>
      <c r="D4" s="391" t="s">
        <v>264</v>
      </c>
      <c r="E4" s="391" t="s">
        <v>25</v>
      </c>
      <c r="F4" s="741"/>
      <c r="G4" s="743"/>
      <c r="H4" s="186"/>
      <c r="I4" s="186"/>
      <c r="J4" s="186"/>
      <c r="K4" s="186"/>
      <c r="L4" s="186"/>
      <c r="M4" s="186"/>
      <c r="N4" s="186"/>
    </row>
    <row r="5" spans="1:14" s="214" customFormat="1" ht="24.95" customHeight="1">
      <c r="A5" s="380" t="s">
        <v>296</v>
      </c>
      <c r="B5" s="379" t="s">
        <v>152</v>
      </c>
      <c r="C5" s="378" t="s">
        <v>244</v>
      </c>
      <c r="D5" s="377">
        <v>27000000</v>
      </c>
      <c r="E5" s="376">
        <v>25000000</v>
      </c>
      <c r="F5" s="371">
        <f>+E5-D5</f>
        <v>-2000000</v>
      </c>
      <c r="G5" s="390" t="s">
        <v>301</v>
      </c>
      <c r="H5" s="186"/>
      <c r="I5" s="186"/>
      <c r="J5" s="186"/>
      <c r="K5" s="186"/>
      <c r="L5" s="186"/>
      <c r="M5" s="186"/>
      <c r="N5" s="186"/>
    </row>
    <row r="6" spans="1:14" s="214" customFormat="1" ht="24.95" customHeight="1">
      <c r="A6" s="369" t="s">
        <v>294</v>
      </c>
      <c r="B6" s="368" t="s">
        <v>294</v>
      </c>
      <c r="C6" s="367" t="s">
        <v>293</v>
      </c>
      <c r="D6" s="366">
        <v>14000000</v>
      </c>
      <c r="E6" s="365">
        <v>16000000</v>
      </c>
      <c r="F6" s="360">
        <f>+E6-D6</f>
        <v>2000000</v>
      </c>
      <c r="G6" s="389" t="s">
        <v>300</v>
      </c>
      <c r="H6" s="186"/>
      <c r="I6" s="186"/>
      <c r="J6" s="186"/>
      <c r="K6" s="186"/>
      <c r="L6" s="186"/>
      <c r="M6" s="186"/>
      <c r="N6" s="186"/>
    </row>
    <row r="7" spans="1:14" s="214" customFormat="1" ht="24.95" customHeight="1">
      <c r="A7" s="369" t="s">
        <v>119</v>
      </c>
      <c r="B7" s="368" t="s">
        <v>119</v>
      </c>
      <c r="C7" s="367" t="s">
        <v>291</v>
      </c>
      <c r="D7" s="366">
        <v>50000000</v>
      </c>
      <c r="E7" s="365">
        <v>46000000</v>
      </c>
      <c r="F7" s="360">
        <f>+E7-D7</f>
        <v>-4000000</v>
      </c>
      <c r="G7" s="388" t="s">
        <v>299</v>
      </c>
      <c r="H7" s="186"/>
      <c r="I7" s="186"/>
      <c r="J7" s="186"/>
      <c r="K7" s="186"/>
      <c r="L7" s="186"/>
      <c r="M7" s="186"/>
      <c r="N7" s="186"/>
    </row>
    <row r="8" spans="1:14" s="214" customFormat="1" ht="24.95" customHeight="1" thickBot="1">
      <c r="A8" s="358" t="s">
        <v>119</v>
      </c>
      <c r="B8" s="357" t="s">
        <v>119</v>
      </c>
      <c r="C8" s="356" t="s">
        <v>289</v>
      </c>
      <c r="D8" s="355">
        <v>30000000</v>
      </c>
      <c r="E8" s="354">
        <v>34000000</v>
      </c>
      <c r="F8" s="349">
        <f>+E8-D8</f>
        <v>4000000</v>
      </c>
      <c r="G8" s="387" t="s">
        <v>298</v>
      </c>
      <c r="H8" s="186"/>
      <c r="I8" s="186"/>
      <c r="J8" s="186"/>
      <c r="K8" s="186"/>
      <c r="L8" s="186"/>
      <c r="M8" s="186"/>
      <c r="N8" s="186"/>
    </row>
    <row r="9" spans="1:14" ht="24.95" customHeight="1">
      <c r="H9" s="186"/>
      <c r="I9" s="186"/>
      <c r="J9" s="186"/>
      <c r="K9" s="186"/>
      <c r="L9" s="186"/>
      <c r="M9" s="186"/>
      <c r="N9" s="186"/>
    </row>
    <row r="10" spans="1:14">
      <c r="H10" s="186"/>
      <c r="I10" s="186"/>
      <c r="J10" s="186"/>
      <c r="K10" s="186"/>
      <c r="L10" s="186"/>
      <c r="M10" s="186"/>
      <c r="N10" s="186"/>
    </row>
    <row r="11" spans="1:14">
      <c r="I11" s="186"/>
      <c r="J11" s="186"/>
      <c r="K11" s="186"/>
      <c r="L11" s="186"/>
      <c r="M11" s="186"/>
      <c r="N11" s="186"/>
    </row>
  </sheetData>
  <mergeCells count="5">
    <mergeCell ref="A1:E1"/>
    <mergeCell ref="D3:E3"/>
    <mergeCell ref="F3:F4"/>
    <mergeCell ref="G3:G4"/>
    <mergeCell ref="A3:C3"/>
  </mergeCells>
  <phoneticPr fontId="2" type="noConversion"/>
  <pageMargins left="0.39370078740157483" right="0.39370078740157483" top="0.74803149606299213" bottom="0.74803149606299213" header="0.31496062992125984" footer="0.31496062992125984"/>
  <pageSetup paperSize="9" firstPageNumber="7" orientation="landscape" useFirstPageNumber="1" r:id="rId1"/>
  <headerFooter>
    <oddFooter>&amp;R신명노인요양공동생활가정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A2FE2-0945-466E-9AEF-635805FB3236}">
  <dimension ref="A1:N9"/>
  <sheetViews>
    <sheetView topLeftCell="C1" workbookViewId="0">
      <selection activeCell="A9" sqref="A9"/>
    </sheetView>
  </sheetViews>
  <sheetFormatPr defaultColWidth="9" defaultRowHeight="16.5"/>
  <cols>
    <col min="1" max="1" width="10.125" style="182" customWidth="1"/>
    <col min="2" max="2" width="8.25" style="182" customWidth="1"/>
    <col min="3" max="3" width="14.875" style="183" customWidth="1"/>
    <col min="4" max="6" width="12.625" style="182" customWidth="1"/>
    <col min="7" max="7" width="56.625" style="182" customWidth="1"/>
    <col min="8" max="8" width="9" style="317"/>
    <col min="14" max="14" width="10.625" customWidth="1"/>
  </cols>
  <sheetData>
    <row r="1" spans="1:14" ht="23.25" customHeight="1">
      <c r="A1" s="723" t="s">
        <v>275</v>
      </c>
      <c r="B1" s="723"/>
      <c r="C1" s="723"/>
      <c r="D1" s="723"/>
      <c r="E1" s="723"/>
      <c r="F1" s="723"/>
      <c r="G1" s="723"/>
    </row>
    <row r="2" spans="1:14" s="186" customFormat="1" ht="13.5" customHeight="1" thickBot="1">
      <c r="A2" s="215"/>
      <c r="B2" s="215"/>
      <c r="C2" s="216"/>
      <c r="D2" s="215"/>
      <c r="E2" s="657" t="s">
        <v>274</v>
      </c>
      <c r="F2" s="657"/>
      <c r="G2" s="657"/>
      <c r="H2" s="334"/>
    </row>
    <row r="3" spans="1:14" s="186" customFormat="1" ht="24.95" customHeight="1">
      <c r="A3" s="658" t="s">
        <v>0</v>
      </c>
      <c r="B3" s="659"/>
      <c r="C3" s="659"/>
      <c r="D3" s="659" t="s">
        <v>273</v>
      </c>
      <c r="E3" s="659"/>
      <c r="F3" s="659" t="s">
        <v>266</v>
      </c>
      <c r="G3" s="660" t="s">
        <v>265</v>
      </c>
      <c r="H3" s="334"/>
    </row>
    <row r="4" spans="1:14" s="214" customFormat="1" ht="24.95" customHeight="1" thickBot="1">
      <c r="A4" s="392" t="s">
        <v>199</v>
      </c>
      <c r="B4" s="391" t="s">
        <v>198</v>
      </c>
      <c r="C4" s="391" t="s">
        <v>197</v>
      </c>
      <c r="D4" s="391" t="s">
        <v>264</v>
      </c>
      <c r="E4" s="391" t="s">
        <v>25</v>
      </c>
      <c r="F4" s="744"/>
      <c r="G4" s="745"/>
      <c r="H4" s="334"/>
      <c r="I4" s="186"/>
      <c r="J4" s="186"/>
      <c r="K4" s="186"/>
      <c r="L4" s="186"/>
      <c r="M4" s="186"/>
      <c r="N4" s="186"/>
    </row>
    <row r="5" spans="1:14" ht="24.95" customHeight="1">
      <c r="A5" s="394" t="s">
        <v>256</v>
      </c>
      <c r="B5" s="374" t="s">
        <v>8</v>
      </c>
      <c r="C5" s="373" t="s">
        <v>295</v>
      </c>
      <c r="D5" s="372">
        <v>2000000</v>
      </c>
      <c r="E5" s="372">
        <v>2500000</v>
      </c>
      <c r="F5" s="371">
        <f>+E5-D5</f>
        <v>500000</v>
      </c>
      <c r="G5" s="390" t="s">
        <v>305</v>
      </c>
      <c r="H5" s="334"/>
      <c r="I5" s="186"/>
      <c r="J5" s="186"/>
      <c r="K5" s="186"/>
      <c r="L5" s="186"/>
      <c r="M5" s="186"/>
      <c r="N5" s="186"/>
    </row>
    <row r="6" spans="1:14" ht="24.95" customHeight="1">
      <c r="A6" s="210" t="s">
        <v>256</v>
      </c>
      <c r="B6" s="363" t="s">
        <v>8</v>
      </c>
      <c r="C6" s="362" t="s">
        <v>292</v>
      </c>
      <c r="D6" s="361">
        <v>13700000</v>
      </c>
      <c r="E6" s="361">
        <v>13200000</v>
      </c>
      <c r="F6" s="360">
        <f>+E6-D6</f>
        <v>-500000</v>
      </c>
      <c r="G6" s="389" t="s">
        <v>304</v>
      </c>
      <c r="H6" s="334"/>
      <c r="I6" s="186"/>
      <c r="J6" s="186"/>
      <c r="K6" s="186"/>
      <c r="L6" s="186"/>
      <c r="M6" s="186"/>
      <c r="N6" s="186"/>
    </row>
    <row r="7" spans="1:14" ht="24.95" customHeight="1">
      <c r="A7" s="210" t="s">
        <v>9</v>
      </c>
      <c r="B7" s="363" t="s">
        <v>8</v>
      </c>
      <c r="C7" s="362" t="s">
        <v>290</v>
      </c>
      <c r="D7" s="361">
        <v>12500000</v>
      </c>
      <c r="E7" s="361">
        <v>7500000</v>
      </c>
      <c r="F7" s="360">
        <f>+E7-D7</f>
        <v>-5000000</v>
      </c>
      <c r="G7" s="389" t="s">
        <v>303</v>
      </c>
      <c r="H7" s="334"/>
      <c r="I7" s="186"/>
      <c r="J7" s="186"/>
      <c r="K7" s="186"/>
      <c r="L7" s="186"/>
      <c r="M7" s="186"/>
      <c r="N7" s="186"/>
    </row>
    <row r="8" spans="1:14" ht="24.95" customHeight="1" thickBot="1">
      <c r="A8" s="393" t="s">
        <v>9</v>
      </c>
      <c r="B8" s="352" t="s">
        <v>9</v>
      </c>
      <c r="C8" s="351" t="s">
        <v>99</v>
      </c>
      <c r="D8" s="350">
        <v>2000000</v>
      </c>
      <c r="E8" s="350">
        <v>7000000</v>
      </c>
      <c r="F8" s="349">
        <f>+E8-D8</f>
        <v>5000000</v>
      </c>
      <c r="G8" s="387" t="s">
        <v>302</v>
      </c>
      <c r="H8" s="334"/>
      <c r="I8" s="186"/>
      <c r="J8" s="186"/>
      <c r="K8" s="186"/>
      <c r="L8" s="186"/>
      <c r="M8" s="186"/>
      <c r="N8" s="186"/>
    </row>
    <row r="9" spans="1:14" ht="24.95" customHeight="1"/>
  </sheetData>
  <mergeCells count="6">
    <mergeCell ref="E2:G2"/>
    <mergeCell ref="A1:G1"/>
    <mergeCell ref="A3:C3"/>
    <mergeCell ref="D3:E3"/>
    <mergeCell ref="F3:F4"/>
    <mergeCell ref="G3:G4"/>
  </mergeCells>
  <phoneticPr fontId="2" type="noConversion"/>
  <pageMargins left="0.39370078740157483" right="0.39370078740157483" top="0.74803149606299213" bottom="0.74803149606299213" header="0.31496062992125984" footer="0.31496062992125984"/>
  <pageSetup paperSize="9" firstPageNumber="8" orientation="landscape" useFirstPageNumber="1" r:id="rId1"/>
  <headerFooter>
    <oddFooter>&amp;R신명노인요양공동생활가정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18F2B-E2B3-4C75-9418-4D1DC5776BF9}">
  <dimension ref="A1:A24"/>
  <sheetViews>
    <sheetView zoomScaleNormal="100" workbookViewId="0">
      <selection activeCell="B12" sqref="B12"/>
    </sheetView>
  </sheetViews>
  <sheetFormatPr defaultColWidth="9" defaultRowHeight="16.5"/>
  <cols>
    <col min="1" max="1" width="98.375" style="395" customWidth="1"/>
    <col min="2" max="16384" width="9" style="395"/>
  </cols>
  <sheetData>
    <row r="1" spans="1:1" ht="26.25">
      <c r="A1" s="240" t="s">
        <v>320</v>
      </c>
    </row>
    <row r="2" spans="1:1" ht="6.75" customHeight="1">
      <c r="A2" s="397"/>
    </row>
    <row r="3" spans="1:1" ht="17.25">
      <c r="A3" s="218" t="s">
        <v>217</v>
      </c>
    </row>
    <row r="4" spans="1:1" ht="17.25">
      <c r="A4" s="221" t="s">
        <v>216</v>
      </c>
    </row>
    <row r="5" spans="1:1" ht="17.25">
      <c r="A5" s="222" t="s">
        <v>319</v>
      </c>
    </row>
    <row r="6" spans="1:1" ht="24" customHeight="1">
      <c r="A6" s="397" t="s">
        <v>318</v>
      </c>
    </row>
    <row r="7" spans="1:1" ht="24" customHeight="1">
      <c r="A7" s="397" t="s">
        <v>317</v>
      </c>
    </row>
    <row r="8" spans="1:1" ht="24" customHeight="1">
      <c r="A8" s="397" t="s">
        <v>316</v>
      </c>
    </row>
    <row r="9" spans="1:1" ht="24" customHeight="1">
      <c r="A9" s="397"/>
    </row>
    <row r="10" spans="1:1" ht="17.25">
      <c r="A10" s="222" t="s">
        <v>315</v>
      </c>
    </row>
    <row r="11" spans="1:1" ht="24" customHeight="1">
      <c r="A11" s="397" t="s">
        <v>314</v>
      </c>
    </row>
    <row r="12" spans="1:1" ht="24" customHeight="1">
      <c r="A12" s="397" t="s">
        <v>313</v>
      </c>
    </row>
    <row r="13" spans="1:1" ht="24" customHeight="1">
      <c r="A13" s="397" t="s">
        <v>312</v>
      </c>
    </row>
    <row r="14" spans="1:1" ht="24" customHeight="1">
      <c r="A14" s="397" t="s">
        <v>311</v>
      </c>
    </row>
    <row r="15" spans="1:1" ht="24" customHeight="1">
      <c r="A15" s="397" t="s">
        <v>310</v>
      </c>
    </row>
    <row r="16" spans="1:1" ht="24" customHeight="1">
      <c r="A16" s="397" t="s">
        <v>309</v>
      </c>
    </row>
    <row r="17" spans="1:1" ht="24" customHeight="1">
      <c r="A17" s="397" t="s">
        <v>308</v>
      </c>
    </row>
    <row r="18" spans="1:1" ht="24" customHeight="1">
      <c r="A18" s="397" t="s">
        <v>307</v>
      </c>
    </row>
    <row r="19" spans="1:1" ht="24" customHeight="1">
      <c r="A19" s="397" t="s">
        <v>306</v>
      </c>
    </row>
    <row r="20" spans="1:1" ht="24" customHeight="1">
      <c r="A20" s="397"/>
    </row>
    <row r="21" spans="1:1" ht="24" customHeight="1">
      <c r="A21" s="397"/>
    </row>
    <row r="22" spans="1:1" ht="6" customHeight="1">
      <c r="A22" s="397"/>
    </row>
    <row r="23" spans="1:1" ht="17.25">
      <c r="A23" s="218" t="s">
        <v>203</v>
      </c>
    </row>
    <row r="24" spans="1:1" ht="18" thickBot="1">
      <c r="A24" s="396" t="s">
        <v>202</v>
      </c>
    </row>
  </sheetData>
  <phoneticPr fontId="2" type="noConversion"/>
  <pageMargins left="0.7" right="0.7" top="0.75" bottom="0.75" header="0.3" footer="0.3"/>
  <pageSetup paperSize="9" orientation="portrait" horizontalDpi="4294967293" r:id="rId1"/>
  <headerFooter>
    <oddFooter>&amp;R신명청소년방과후아카데미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7F286-BDDC-46F5-9893-281E56016CC7}">
  <dimension ref="A1:N72"/>
  <sheetViews>
    <sheetView zoomScaleNormal="100" workbookViewId="0">
      <selection activeCell="R9" sqref="R9"/>
    </sheetView>
  </sheetViews>
  <sheetFormatPr defaultRowHeight="16.5"/>
  <cols>
    <col min="1" max="2" width="2.5" style="122" customWidth="1"/>
    <col min="3" max="3" width="13.375" style="121" customWidth="1"/>
    <col min="4" max="4" width="13.125" style="1049" customWidth="1"/>
    <col min="5" max="5" width="13" style="1046" customWidth="1"/>
    <col min="6" max="6" width="12.5" style="1046" customWidth="1"/>
    <col min="7" max="7" width="8.75" style="1047" customWidth="1"/>
    <col min="8" max="8" width="2.5" style="122" customWidth="1"/>
    <col min="9" max="9" width="2.5" style="121" customWidth="1"/>
    <col min="10" max="10" width="9.625" style="121" customWidth="1"/>
    <col min="11" max="12" width="13.625" style="1046" customWidth="1"/>
    <col min="13" max="13" width="12.75" style="1046" customWidth="1"/>
    <col min="14" max="14" width="8.125" style="120" customWidth="1"/>
    <col min="15" max="16384" width="9" style="119"/>
  </cols>
  <sheetData>
    <row r="1" spans="1:14" ht="30" customHeight="1" thickBot="1">
      <c r="A1" s="958" t="s">
        <v>332</v>
      </c>
      <c r="B1" s="958"/>
      <c r="C1" s="958"/>
      <c r="D1" s="958"/>
      <c r="E1" s="958"/>
      <c r="F1" s="958"/>
      <c r="G1" s="958"/>
      <c r="H1" s="958"/>
      <c r="I1" s="958"/>
      <c r="J1" s="958"/>
      <c r="K1" s="958"/>
      <c r="L1" s="958"/>
      <c r="M1" s="958"/>
      <c r="N1" s="958"/>
    </row>
    <row r="2" spans="1:14" ht="13.5" customHeight="1">
      <c r="A2" s="959" t="s">
        <v>161</v>
      </c>
      <c r="B2" s="960"/>
      <c r="C2" s="960"/>
      <c r="D2" s="961"/>
      <c r="E2" s="961"/>
      <c r="F2" s="961"/>
      <c r="G2" s="962"/>
      <c r="H2" s="963" t="s">
        <v>160</v>
      </c>
      <c r="I2" s="964"/>
      <c r="J2" s="964"/>
      <c r="K2" s="965"/>
      <c r="L2" s="965"/>
      <c r="M2" s="965"/>
      <c r="N2" s="966"/>
    </row>
    <row r="3" spans="1:14" ht="13.5" customHeight="1">
      <c r="A3" s="967" t="s">
        <v>159</v>
      </c>
      <c r="B3" s="968" t="s">
        <v>158</v>
      </c>
      <c r="C3" s="969" t="s">
        <v>157</v>
      </c>
      <c r="D3" s="915" t="s">
        <v>331</v>
      </c>
      <c r="E3" s="915" t="s">
        <v>330</v>
      </c>
      <c r="F3" s="857" t="s">
        <v>266</v>
      </c>
      <c r="G3" s="858"/>
      <c r="H3" s="967" t="s">
        <v>159</v>
      </c>
      <c r="I3" s="968" t="s">
        <v>158</v>
      </c>
      <c r="J3" s="969" t="s">
        <v>157</v>
      </c>
      <c r="K3" s="915" t="s">
        <v>331</v>
      </c>
      <c r="L3" s="915" t="s">
        <v>330</v>
      </c>
      <c r="M3" s="857" t="s">
        <v>266</v>
      </c>
      <c r="N3" s="858"/>
    </row>
    <row r="4" spans="1:14" ht="14.25" thickBot="1">
      <c r="A4" s="970"/>
      <c r="B4" s="971"/>
      <c r="C4" s="972"/>
      <c r="D4" s="919"/>
      <c r="E4" s="919"/>
      <c r="F4" s="973" t="s">
        <v>41</v>
      </c>
      <c r="G4" s="974" t="s">
        <v>40</v>
      </c>
      <c r="H4" s="970"/>
      <c r="I4" s="971"/>
      <c r="J4" s="972"/>
      <c r="K4" s="919"/>
      <c r="L4" s="919"/>
      <c r="M4" s="973" t="s">
        <v>41</v>
      </c>
      <c r="N4" s="974" t="s">
        <v>40</v>
      </c>
    </row>
    <row r="5" spans="1:14" s="147" customFormat="1" ht="22.5" customHeight="1">
      <c r="A5" s="975" t="s">
        <v>156</v>
      </c>
      <c r="B5" s="976"/>
      <c r="C5" s="977"/>
      <c r="D5" s="978">
        <f>+D6+D13+D22+D30+D35</f>
        <v>239000000</v>
      </c>
      <c r="E5" s="978">
        <f>+E6+E13+E22+E30+E35</f>
        <v>225000000</v>
      </c>
      <c r="F5" s="979">
        <f>+E5-D5</f>
        <v>-14000000</v>
      </c>
      <c r="G5" s="150">
        <f>+E5/D5</f>
        <v>0.94142259414225937</v>
      </c>
      <c r="H5" s="975" t="s">
        <v>156</v>
      </c>
      <c r="I5" s="976"/>
      <c r="J5" s="977"/>
      <c r="K5" s="284">
        <f>+K6+K25+K29+K40</f>
        <v>239000000</v>
      </c>
      <c r="L5" s="284">
        <f>+L6+L25+L29+L40</f>
        <v>225000000</v>
      </c>
      <c r="M5" s="284">
        <f t="shared" ref="M5:M12" si="0">+L5-K5</f>
        <v>-14000000</v>
      </c>
      <c r="N5" s="150">
        <f t="shared" ref="N5:N32" si="1">+L5/K5</f>
        <v>0.94142259414225937</v>
      </c>
    </row>
    <row r="6" spans="1:14" ht="22.5" customHeight="1">
      <c r="A6" s="980" t="s">
        <v>143</v>
      </c>
      <c r="B6" s="981"/>
      <c r="C6" s="981"/>
      <c r="D6" s="982">
        <f>+D7</f>
        <v>219000000</v>
      </c>
      <c r="E6" s="982">
        <f>+E7</f>
        <v>190000000</v>
      </c>
      <c r="F6" s="983">
        <f>+E6-D6</f>
        <v>-29000000</v>
      </c>
      <c r="G6" s="931">
        <f>+E6/D6</f>
        <v>0.86757990867579904</v>
      </c>
      <c r="H6" s="984" t="s">
        <v>154</v>
      </c>
      <c r="I6" s="981"/>
      <c r="J6" s="985"/>
      <c r="K6" s="930">
        <f>+K7+K13</f>
        <v>127600000</v>
      </c>
      <c r="L6" s="930">
        <f>+L7+L13</f>
        <v>127100000</v>
      </c>
      <c r="M6" s="986">
        <f t="shared" si="0"/>
        <v>-500000</v>
      </c>
      <c r="N6" s="931">
        <f t="shared" si="1"/>
        <v>0.99608150470219436</v>
      </c>
    </row>
    <row r="7" spans="1:14" ht="22.5" customHeight="1">
      <c r="A7" s="987"/>
      <c r="B7" s="988" t="s">
        <v>143</v>
      </c>
      <c r="C7" s="981"/>
      <c r="D7" s="982">
        <f>SUM(D8:D10)</f>
        <v>219000000</v>
      </c>
      <c r="E7" s="982">
        <f>SUM(E8:E10)</f>
        <v>190000000</v>
      </c>
      <c r="F7" s="983">
        <f>+E7-D7</f>
        <v>-29000000</v>
      </c>
      <c r="G7" s="931">
        <f>+E7/D7</f>
        <v>0.86757990867579904</v>
      </c>
      <c r="H7" s="989"/>
      <c r="I7" s="990" t="s">
        <v>151</v>
      </c>
      <c r="J7" s="985"/>
      <c r="K7" s="991">
        <f>SUM(K8:K12)</f>
        <v>102800000</v>
      </c>
      <c r="L7" s="991">
        <f>SUM(L8:L12)</f>
        <v>102800000</v>
      </c>
      <c r="M7" s="986">
        <f t="shared" si="0"/>
        <v>0</v>
      </c>
      <c r="N7" s="931">
        <f t="shared" si="1"/>
        <v>1</v>
      </c>
    </row>
    <row r="8" spans="1:14" ht="22.5" customHeight="1">
      <c r="A8" s="992"/>
      <c r="B8" s="993"/>
      <c r="C8" s="994" t="s">
        <v>141</v>
      </c>
      <c r="D8" s="273">
        <v>102500000</v>
      </c>
      <c r="E8" s="273">
        <v>90000000</v>
      </c>
      <c r="F8" s="995">
        <f>+E8-D8</f>
        <v>-12500000</v>
      </c>
      <c r="G8" s="131">
        <f>+E8/D8</f>
        <v>0.87804878048780488</v>
      </c>
      <c r="H8" s="996"/>
      <c r="I8" s="997"/>
      <c r="J8" s="998" t="s">
        <v>194</v>
      </c>
      <c r="K8" s="999">
        <v>79100000</v>
      </c>
      <c r="L8" s="999">
        <v>79100000</v>
      </c>
      <c r="M8" s="1000">
        <f t="shared" si="0"/>
        <v>0</v>
      </c>
      <c r="N8" s="131">
        <f t="shared" si="1"/>
        <v>1</v>
      </c>
    </row>
    <row r="9" spans="1:14" ht="22.5" customHeight="1">
      <c r="A9" s="992"/>
      <c r="B9" s="1001"/>
      <c r="C9" s="994" t="s">
        <v>329</v>
      </c>
      <c r="D9" s="273">
        <v>116500000</v>
      </c>
      <c r="E9" s="273">
        <v>100000000</v>
      </c>
      <c r="F9" s="995">
        <f>+E9-D9</f>
        <v>-16500000</v>
      </c>
      <c r="G9" s="131">
        <f>+E9/D9</f>
        <v>0.85836909871244638</v>
      </c>
      <c r="H9" s="996"/>
      <c r="I9" s="1002"/>
      <c r="J9" s="998" t="s">
        <v>327</v>
      </c>
      <c r="K9" s="999">
        <v>6900000</v>
      </c>
      <c r="L9" s="999">
        <v>6900000</v>
      </c>
      <c r="M9" s="1000">
        <f t="shared" si="0"/>
        <v>0</v>
      </c>
      <c r="N9" s="131">
        <f t="shared" si="1"/>
        <v>1</v>
      </c>
    </row>
    <row r="10" spans="1:14" ht="22.5" customHeight="1">
      <c r="A10" s="992"/>
      <c r="B10" s="1001"/>
      <c r="C10" s="994" t="s">
        <v>134</v>
      </c>
      <c r="D10" s="273"/>
      <c r="E10" s="273"/>
      <c r="F10" s="995"/>
      <c r="G10" s="131"/>
      <c r="H10" s="996"/>
      <c r="I10" s="1002"/>
      <c r="J10" s="998" t="s">
        <v>326</v>
      </c>
      <c r="K10" s="999">
        <v>7200000</v>
      </c>
      <c r="L10" s="999">
        <v>7200000</v>
      </c>
      <c r="M10" s="1000">
        <f t="shared" si="0"/>
        <v>0</v>
      </c>
      <c r="N10" s="131">
        <f t="shared" si="1"/>
        <v>1</v>
      </c>
    </row>
    <row r="11" spans="1:14" ht="22.5" customHeight="1">
      <c r="A11" s="992"/>
      <c r="B11" s="1001"/>
      <c r="C11" s="994"/>
      <c r="D11" s="273"/>
      <c r="E11" s="273"/>
      <c r="F11" s="1003"/>
      <c r="G11" s="131"/>
      <c r="H11" s="996"/>
      <c r="I11" s="1002"/>
      <c r="J11" s="1004" t="s">
        <v>191</v>
      </c>
      <c r="K11" s="999">
        <v>9100000</v>
      </c>
      <c r="L11" s="999">
        <v>9100000</v>
      </c>
      <c r="M11" s="1000">
        <f t="shared" si="0"/>
        <v>0</v>
      </c>
      <c r="N11" s="131">
        <f t="shared" si="1"/>
        <v>1</v>
      </c>
    </row>
    <row r="12" spans="1:14" ht="22.5" customHeight="1">
      <c r="A12" s="1005"/>
      <c r="B12" s="1006"/>
      <c r="C12" s="994"/>
      <c r="D12" s="273"/>
      <c r="E12" s="273"/>
      <c r="F12" s="1007"/>
      <c r="G12" s="131"/>
      <c r="H12" s="996"/>
      <c r="I12" s="1008"/>
      <c r="J12" s="1004" t="s">
        <v>190</v>
      </c>
      <c r="K12" s="999">
        <v>500000</v>
      </c>
      <c r="L12" s="999">
        <v>500000</v>
      </c>
      <c r="M12" s="1000">
        <f t="shared" si="0"/>
        <v>0</v>
      </c>
      <c r="N12" s="131">
        <f t="shared" si="1"/>
        <v>1</v>
      </c>
    </row>
    <row r="13" spans="1:14" ht="22.5" customHeight="1">
      <c r="A13" s="863" t="s">
        <v>131</v>
      </c>
      <c r="B13" s="633"/>
      <c r="C13" s="633"/>
      <c r="D13" s="1009">
        <f>+D14</f>
        <v>10000000</v>
      </c>
      <c r="E13" s="1009">
        <f>+E14</f>
        <v>10000000</v>
      </c>
      <c r="F13" s="1009">
        <f>+F14</f>
        <v>0</v>
      </c>
      <c r="G13" s="931">
        <f>+E13/D13</f>
        <v>1</v>
      </c>
      <c r="H13" s="996"/>
      <c r="I13" s="1010" t="s">
        <v>127</v>
      </c>
      <c r="J13" s="1011"/>
      <c r="K13" s="991">
        <f>SUM(K14:K24)</f>
        <v>24800000</v>
      </c>
      <c r="L13" s="991">
        <f>SUM(L14:L24)</f>
        <v>24300000</v>
      </c>
      <c r="M13" s="1012">
        <f>SUM(M14:M24)</f>
        <v>-500000</v>
      </c>
      <c r="N13" s="931">
        <f t="shared" si="1"/>
        <v>0.97983870967741937</v>
      </c>
    </row>
    <row r="14" spans="1:14" ht="22.5" customHeight="1">
      <c r="A14" s="1013"/>
      <c r="B14" s="633" t="s">
        <v>129</v>
      </c>
      <c r="C14" s="633"/>
      <c r="D14" s="1009">
        <f>SUM(D15:D21)</f>
        <v>10000000</v>
      </c>
      <c r="E14" s="1009">
        <f>SUM(E15:E21)</f>
        <v>10000000</v>
      </c>
      <c r="F14" s="1009">
        <f>SUM(F15:F21)</f>
        <v>0</v>
      </c>
      <c r="G14" s="931">
        <f>+E14/D14</f>
        <v>1</v>
      </c>
      <c r="H14" s="996"/>
      <c r="I14" s="1014"/>
      <c r="J14" s="1015" t="s">
        <v>189</v>
      </c>
      <c r="K14" s="999">
        <v>450000</v>
      </c>
      <c r="L14" s="999">
        <v>450000</v>
      </c>
      <c r="M14" s="1000">
        <f t="shared" ref="M14:M42" si="2">+L14-K14</f>
        <v>0</v>
      </c>
      <c r="N14" s="131">
        <f t="shared" si="1"/>
        <v>1</v>
      </c>
    </row>
    <row r="15" spans="1:14" ht="22.5" customHeight="1">
      <c r="A15" s="992"/>
      <c r="B15" s="1014"/>
      <c r="C15" s="1016" t="s">
        <v>126</v>
      </c>
      <c r="D15" s="1017">
        <v>5000000</v>
      </c>
      <c r="E15" s="1017">
        <v>5000000</v>
      </c>
      <c r="F15" s="995">
        <f>+E15-D15</f>
        <v>0</v>
      </c>
      <c r="G15" s="131">
        <f>+E15/D15</f>
        <v>1</v>
      </c>
      <c r="H15" s="996"/>
      <c r="I15" s="1001"/>
      <c r="J15" s="1018" t="s">
        <v>186</v>
      </c>
      <c r="K15" s="999">
        <v>9600000</v>
      </c>
      <c r="L15" s="999">
        <v>9600000</v>
      </c>
      <c r="M15" s="1000">
        <f t="shared" si="2"/>
        <v>0</v>
      </c>
      <c r="N15" s="131">
        <f t="shared" si="1"/>
        <v>1</v>
      </c>
    </row>
    <row r="16" spans="1:14" ht="22.5" customHeight="1">
      <c r="A16" s="992"/>
      <c r="B16" s="1001"/>
      <c r="C16" s="558" t="s">
        <v>124</v>
      </c>
      <c r="D16" s="1017">
        <v>5000000</v>
      </c>
      <c r="E16" s="1017">
        <v>5000000</v>
      </c>
      <c r="F16" s="995">
        <f>+E16-D15</f>
        <v>0</v>
      </c>
      <c r="G16" s="131">
        <f>+E16/D16</f>
        <v>1</v>
      </c>
      <c r="H16" s="996"/>
      <c r="I16" s="1001"/>
      <c r="J16" s="1018" t="s">
        <v>63</v>
      </c>
      <c r="K16" s="999">
        <v>4000000</v>
      </c>
      <c r="L16" s="999">
        <v>4000000</v>
      </c>
      <c r="M16" s="1000">
        <f t="shared" si="2"/>
        <v>0</v>
      </c>
      <c r="N16" s="131">
        <f t="shared" si="1"/>
        <v>1</v>
      </c>
    </row>
    <row r="17" spans="1:14" ht="22.5" customHeight="1">
      <c r="A17" s="992"/>
      <c r="B17" s="1001"/>
      <c r="C17" s="994"/>
      <c r="D17" s="1017"/>
      <c r="E17" s="1017"/>
      <c r="F17" s="995"/>
      <c r="G17" s="131"/>
      <c r="H17" s="996"/>
      <c r="I17" s="1001"/>
      <c r="J17" s="1018" t="s">
        <v>185</v>
      </c>
      <c r="K17" s="999">
        <v>500000</v>
      </c>
      <c r="L17" s="999">
        <v>0</v>
      </c>
      <c r="M17" s="1000">
        <f t="shared" si="2"/>
        <v>-500000</v>
      </c>
      <c r="N17" s="131">
        <f t="shared" si="1"/>
        <v>0</v>
      </c>
    </row>
    <row r="18" spans="1:14" ht="22.5" customHeight="1">
      <c r="A18" s="992"/>
      <c r="B18" s="1001"/>
      <c r="C18" s="994"/>
      <c r="D18" s="1017"/>
      <c r="E18" s="1017"/>
      <c r="F18" s="995"/>
      <c r="G18" s="131"/>
      <c r="H18" s="996"/>
      <c r="I18" s="1001"/>
      <c r="J18" s="1018" t="s">
        <v>184</v>
      </c>
      <c r="K18" s="999">
        <v>1000000</v>
      </c>
      <c r="L18" s="999">
        <v>1000000</v>
      </c>
      <c r="M18" s="1000">
        <f t="shared" si="2"/>
        <v>0</v>
      </c>
      <c r="N18" s="131">
        <f t="shared" si="1"/>
        <v>1</v>
      </c>
    </row>
    <row r="19" spans="1:14" ht="22.5" customHeight="1">
      <c r="A19" s="992"/>
      <c r="B19" s="1001"/>
      <c r="C19" s="994"/>
      <c r="D19" s="1017"/>
      <c r="E19" s="1017"/>
      <c r="F19" s="995"/>
      <c r="G19" s="131"/>
      <c r="H19" s="996"/>
      <c r="I19" s="1001"/>
      <c r="J19" s="1018" t="s">
        <v>122</v>
      </c>
      <c r="K19" s="999">
        <v>200000</v>
      </c>
      <c r="L19" s="999">
        <v>200000</v>
      </c>
      <c r="M19" s="1000">
        <f t="shared" si="2"/>
        <v>0</v>
      </c>
      <c r="N19" s="131">
        <f t="shared" si="1"/>
        <v>1</v>
      </c>
    </row>
    <row r="20" spans="1:14" ht="22.5" customHeight="1">
      <c r="A20" s="992"/>
      <c r="B20" s="1001"/>
      <c r="C20" s="994"/>
      <c r="D20" s="1017"/>
      <c r="E20" s="1017"/>
      <c r="F20" s="995"/>
      <c r="G20" s="131"/>
      <c r="H20" s="996"/>
      <c r="I20" s="1001"/>
      <c r="J20" s="1018" t="s">
        <v>183</v>
      </c>
      <c r="K20" s="999">
        <v>2500000</v>
      </c>
      <c r="L20" s="999">
        <v>2500000</v>
      </c>
      <c r="M20" s="1000">
        <f t="shared" si="2"/>
        <v>0</v>
      </c>
      <c r="N20" s="131">
        <f t="shared" si="1"/>
        <v>1</v>
      </c>
    </row>
    <row r="21" spans="1:14" ht="22.5" customHeight="1">
      <c r="A21" s="1005"/>
      <c r="B21" s="1006"/>
      <c r="C21" s="558"/>
      <c r="D21" s="1019"/>
      <c r="E21" s="1019"/>
      <c r="F21" s="995"/>
      <c r="G21" s="131"/>
      <c r="H21" s="996"/>
      <c r="I21" s="1001"/>
      <c r="J21" s="1018" t="s">
        <v>130</v>
      </c>
      <c r="K21" s="999">
        <v>1500000</v>
      </c>
      <c r="L21" s="999">
        <v>1500000</v>
      </c>
      <c r="M21" s="1000">
        <f t="shared" si="2"/>
        <v>0</v>
      </c>
      <c r="N21" s="131">
        <f t="shared" si="1"/>
        <v>1</v>
      </c>
    </row>
    <row r="22" spans="1:14" ht="22.5" customHeight="1">
      <c r="A22" s="1020" t="s">
        <v>4</v>
      </c>
      <c r="B22" s="1021"/>
      <c r="C22" s="1022"/>
      <c r="D22" s="1023">
        <f>+D23</f>
        <v>5000000</v>
      </c>
      <c r="E22" s="1023">
        <f>+E23</f>
        <v>20000000</v>
      </c>
      <c r="F22" s="983">
        <f>+E22-D21</f>
        <v>20000000</v>
      </c>
      <c r="G22" s="931">
        <f>+E22/D22</f>
        <v>4</v>
      </c>
      <c r="H22" s="996"/>
      <c r="I22" s="1001"/>
      <c r="J22" s="1018" t="s">
        <v>182</v>
      </c>
      <c r="K22" s="999">
        <v>1000000</v>
      </c>
      <c r="L22" s="999">
        <v>1000000</v>
      </c>
      <c r="M22" s="1000">
        <f t="shared" si="2"/>
        <v>0</v>
      </c>
      <c r="N22" s="131">
        <f t="shared" si="1"/>
        <v>1</v>
      </c>
    </row>
    <row r="23" spans="1:14" ht="22.5" customHeight="1">
      <c r="A23" s="1024"/>
      <c r="B23" s="1025" t="s">
        <v>4</v>
      </c>
      <c r="C23" s="1022"/>
      <c r="D23" s="1009">
        <f>+D24+D25+D29</f>
        <v>5000000</v>
      </c>
      <c r="E23" s="1009">
        <f>+E24+E25+E29</f>
        <v>20000000</v>
      </c>
      <c r="F23" s="983">
        <f>+E23-D22</f>
        <v>15000000</v>
      </c>
      <c r="G23" s="931">
        <f>+E23/D23</f>
        <v>4</v>
      </c>
      <c r="H23" s="996"/>
      <c r="I23" s="1001"/>
      <c r="J23" s="1026" t="s">
        <v>181</v>
      </c>
      <c r="K23" s="999">
        <v>500000</v>
      </c>
      <c r="L23" s="999">
        <v>500000</v>
      </c>
      <c r="M23" s="1000">
        <f t="shared" si="2"/>
        <v>0</v>
      </c>
      <c r="N23" s="131">
        <f t="shared" si="1"/>
        <v>1</v>
      </c>
    </row>
    <row r="24" spans="1:14" ht="22.5" customHeight="1">
      <c r="A24" s="1027"/>
      <c r="B24" s="1028"/>
      <c r="C24" s="558" t="s">
        <v>104</v>
      </c>
      <c r="D24" s="1017"/>
      <c r="E24" s="1017"/>
      <c r="F24" s="995"/>
      <c r="G24" s="131"/>
      <c r="H24" s="1029"/>
      <c r="I24" s="1006"/>
      <c r="J24" s="1026" t="s">
        <v>37</v>
      </c>
      <c r="K24" s="999">
        <v>3550000</v>
      </c>
      <c r="L24" s="999">
        <v>3550000</v>
      </c>
      <c r="M24" s="1000">
        <f t="shared" si="2"/>
        <v>0</v>
      </c>
      <c r="N24" s="131">
        <f t="shared" si="1"/>
        <v>1</v>
      </c>
    </row>
    <row r="25" spans="1:14" ht="22.5" customHeight="1">
      <c r="A25" s="1027"/>
      <c r="B25" s="1030"/>
      <c r="C25" s="548" t="s">
        <v>179</v>
      </c>
      <c r="D25" s="1017">
        <v>5000000</v>
      </c>
      <c r="E25" s="1017">
        <v>20000000</v>
      </c>
      <c r="F25" s="995">
        <f>+E25-D24</f>
        <v>20000000</v>
      </c>
      <c r="G25" s="131">
        <f>+E25/D25</f>
        <v>4</v>
      </c>
      <c r="H25" s="628" t="s">
        <v>118</v>
      </c>
      <c r="I25" s="629"/>
      <c r="J25" s="629"/>
      <c r="K25" s="930">
        <f>+K26+K27+K28</f>
        <v>7000000</v>
      </c>
      <c r="L25" s="930">
        <f>+L26+L27+L28</f>
        <v>3000000</v>
      </c>
      <c r="M25" s="928">
        <f t="shared" si="2"/>
        <v>-4000000</v>
      </c>
      <c r="N25" s="931">
        <f t="shared" si="1"/>
        <v>0.42857142857142855</v>
      </c>
    </row>
    <row r="26" spans="1:14" ht="22.5" customHeight="1">
      <c r="A26" s="1027"/>
      <c r="B26" s="1030"/>
      <c r="C26" s="548"/>
      <c r="D26" s="1017"/>
      <c r="E26" s="1017"/>
      <c r="F26" s="995"/>
      <c r="G26" s="131"/>
      <c r="H26" s="614"/>
      <c r="I26" s="675" t="s">
        <v>117</v>
      </c>
      <c r="J26" s="675"/>
      <c r="K26" s="933">
        <v>3000000</v>
      </c>
      <c r="L26" s="933">
        <v>1000000</v>
      </c>
      <c r="M26" s="247">
        <f t="shared" si="2"/>
        <v>-2000000</v>
      </c>
      <c r="N26" s="131">
        <f t="shared" si="1"/>
        <v>0.33333333333333331</v>
      </c>
    </row>
    <row r="27" spans="1:14" ht="22.5" customHeight="1">
      <c r="A27" s="1027"/>
      <c r="B27" s="1030"/>
      <c r="C27" s="548"/>
      <c r="D27" s="1017"/>
      <c r="E27" s="1017"/>
      <c r="F27" s="995"/>
      <c r="G27" s="131"/>
      <c r="H27" s="614"/>
      <c r="I27" s="675" t="s">
        <v>36</v>
      </c>
      <c r="J27" s="675"/>
      <c r="K27" s="933">
        <v>2000000</v>
      </c>
      <c r="L27" s="933">
        <v>1000000</v>
      </c>
      <c r="M27" s="247">
        <f t="shared" si="2"/>
        <v>-1000000</v>
      </c>
      <c r="N27" s="131">
        <f t="shared" si="1"/>
        <v>0.5</v>
      </c>
    </row>
    <row r="28" spans="1:14" ht="21.95" customHeight="1">
      <c r="A28" s="1027"/>
      <c r="B28" s="1030"/>
      <c r="C28" s="548"/>
      <c r="D28" s="1017"/>
      <c r="E28" s="1017"/>
      <c r="F28" s="995"/>
      <c r="G28" s="131"/>
      <c r="H28" s="614"/>
      <c r="I28" s="616" t="s">
        <v>35</v>
      </c>
      <c r="J28" s="616"/>
      <c r="K28" s="933">
        <v>2000000</v>
      </c>
      <c r="L28" s="933">
        <v>1000000</v>
      </c>
      <c r="M28" s="247">
        <f t="shared" si="2"/>
        <v>-1000000</v>
      </c>
      <c r="N28" s="131">
        <f t="shared" si="1"/>
        <v>0.5</v>
      </c>
    </row>
    <row r="29" spans="1:14" ht="21.95" customHeight="1">
      <c r="A29" s="1031"/>
      <c r="B29" s="1032"/>
      <c r="C29" s="558"/>
      <c r="D29" s="273"/>
      <c r="E29" s="273"/>
      <c r="F29" s="995"/>
      <c r="G29" s="131"/>
      <c r="H29" s="1033" t="s">
        <v>325</v>
      </c>
      <c r="I29" s="1034"/>
      <c r="J29" s="1035"/>
      <c r="K29" s="991">
        <f>+K30+K38</f>
        <v>103700000</v>
      </c>
      <c r="L29" s="991">
        <f>+L30+L38</f>
        <v>94200000</v>
      </c>
      <c r="M29" s="986">
        <f t="shared" si="2"/>
        <v>-9500000</v>
      </c>
      <c r="N29" s="931">
        <f t="shared" si="1"/>
        <v>0.90838958534233361</v>
      </c>
    </row>
    <row r="30" spans="1:14" ht="21.95" customHeight="1">
      <c r="A30" s="1020" t="s">
        <v>5</v>
      </c>
      <c r="B30" s="1036"/>
      <c r="C30" s="1022"/>
      <c r="D30" s="554">
        <f>+D31</f>
        <v>2400000</v>
      </c>
      <c r="E30" s="554">
        <f>+E31</f>
        <v>2400000</v>
      </c>
      <c r="F30" s="983">
        <f>+E30-D31</f>
        <v>0</v>
      </c>
      <c r="G30" s="931">
        <f>+E30/D30</f>
        <v>1</v>
      </c>
      <c r="H30" s="1013"/>
      <c r="I30" s="1037" t="s">
        <v>324</v>
      </c>
      <c r="J30" s="1038"/>
      <c r="K30" s="991">
        <f>SUM(K31:K37)</f>
        <v>57700000</v>
      </c>
      <c r="L30" s="991">
        <f>SUM(L31:L37)</f>
        <v>48200000</v>
      </c>
      <c r="M30" s="986">
        <f t="shared" si="2"/>
        <v>-9500000</v>
      </c>
      <c r="N30" s="931">
        <f t="shared" si="1"/>
        <v>0.8353552859618717</v>
      </c>
    </row>
    <row r="31" spans="1:14" ht="21.95" customHeight="1">
      <c r="A31" s="495"/>
      <c r="B31" s="1025" t="s">
        <v>5</v>
      </c>
      <c r="C31" s="1022"/>
      <c r="D31" s="554">
        <f>SUM(D32:D33)</f>
        <v>2400000</v>
      </c>
      <c r="E31" s="554">
        <f>SUM(E32:E33)</f>
        <v>2400000</v>
      </c>
      <c r="F31" s="554">
        <f>SUM(F32:F33)</f>
        <v>0</v>
      </c>
      <c r="G31" s="931">
        <f>+E31/D31</f>
        <v>1</v>
      </c>
      <c r="H31" s="992"/>
      <c r="I31" s="1014"/>
      <c r="J31" s="559" t="s">
        <v>178</v>
      </c>
      <c r="K31" s="999">
        <v>30000000</v>
      </c>
      <c r="L31" s="999">
        <v>30000000</v>
      </c>
      <c r="M31" s="1000">
        <f t="shared" si="2"/>
        <v>0</v>
      </c>
      <c r="N31" s="131">
        <f t="shared" si="1"/>
        <v>1</v>
      </c>
    </row>
    <row r="32" spans="1:14" ht="21.95" customHeight="1">
      <c r="A32" s="493"/>
      <c r="B32" s="494"/>
      <c r="C32" s="558" t="s">
        <v>98</v>
      </c>
      <c r="D32" s="273">
        <v>2000000</v>
      </c>
      <c r="E32" s="273">
        <v>2000000</v>
      </c>
      <c r="F32" s="995">
        <f>+E32-D32</f>
        <v>0</v>
      </c>
      <c r="G32" s="131">
        <f>+E32/D32</f>
        <v>1</v>
      </c>
      <c r="H32" s="992"/>
      <c r="I32" s="1001"/>
      <c r="J32" s="559" t="s">
        <v>177</v>
      </c>
      <c r="K32" s="999">
        <v>4000000</v>
      </c>
      <c r="L32" s="999">
        <v>2600000</v>
      </c>
      <c r="M32" s="1000">
        <f t="shared" si="2"/>
        <v>-1400000</v>
      </c>
      <c r="N32" s="131">
        <f t="shared" si="1"/>
        <v>0.65</v>
      </c>
    </row>
    <row r="33" spans="1:14" ht="21.95" customHeight="1">
      <c r="A33" s="493"/>
      <c r="B33" s="492"/>
      <c r="C33" s="548" t="s">
        <v>96</v>
      </c>
      <c r="D33" s="273">
        <v>400000</v>
      </c>
      <c r="E33" s="273">
        <v>400000</v>
      </c>
      <c r="F33" s="995">
        <f>+E33-D33</f>
        <v>0</v>
      </c>
      <c r="G33" s="131">
        <f>+E33/D33</f>
        <v>1</v>
      </c>
      <c r="H33" s="992"/>
      <c r="I33" s="1001"/>
      <c r="J33" s="559" t="s">
        <v>175</v>
      </c>
      <c r="K33" s="999">
        <v>1600000</v>
      </c>
      <c r="L33" s="999">
        <v>0</v>
      </c>
      <c r="M33" s="1000">
        <f t="shared" si="2"/>
        <v>-1600000</v>
      </c>
      <c r="N33" s="131">
        <v>1</v>
      </c>
    </row>
    <row r="34" spans="1:14" ht="21.95" customHeight="1">
      <c r="A34" s="491"/>
      <c r="B34" s="490"/>
      <c r="C34" s="548"/>
      <c r="D34" s="1039"/>
      <c r="E34" s="1039"/>
      <c r="F34" s="995"/>
      <c r="G34" s="131"/>
      <c r="H34" s="992"/>
      <c r="I34" s="1001"/>
      <c r="J34" s="559" t="s">
        <v>173</v>
      </c>
      <c r="K34" s="999">
        <v>3000000</v>
      </c>
      <c r="L34" s="999">
        <v>1000000</v>
      </c>
      <c r="M34" s="1000">
        <f t="shared" si="2"/>
        <v>-2000000</v>
      </c>
      <c r="N34" s="131">
        <f t="shared" ref="N34:N42" si="3">+L34/K34</f>
        <v>0.33333333333333331</v>
      </c>
    </row>
    <row r="35" spans="1:14" ht="21.95" customHeight="1">
      <c r="A35" s="1020" t="s">
        <v>6</v>
      </c>
      <c r="B35" s="1036"/>
      <c r="C35" s="1022"/>
      <c r="D35" s="1040">
        <f>+D36</f>
        <v>2600000</v>
      </c>
      <c r="E35" s="1040">
        <f>+E36</f>
        <v>2600000</v>
      </c>
      <c r="F35" s="983">
        <f>+E35-D35</f>
        <v>0</v>
      </c>
      <c r="G35" s="931">
        <f>+E35/D35</f>
        <v>1</v>
      </c>
      <c r="H35" s="992"/>
      <c r="I35" s="1001"/>
      <c r="J35" s="559" t="s">
        <v>172</v>
      </c>
      <c r="K35" s="999">
        <v>3000000</v>
      </c>
      <c r="L35" s="999">
        <v>1000000</v>
      </c>
      <c r="M35" s="1000">
        <f t="shared" si="2"/>
        <v>-2000000</v>
      </c>
      <c r="N35" s="131">
        <f t="shared" si="3"/>
        <v>0.33333333333333331</v>
      </c>
    </row>
    <row r="36" spans="1:14" ht="21.95" customHeight="1">
      <c r="A36" s="617"/>
      <c r="B36" s="1025" t="s">
        <v>6</v>
      </c>
      <c r="C36" s="1022"/>
      <c r="D36" s="1040">
        <f>SUM(D37:D38)</f>
        <v>2600000</v>
      </c>
      <c r="E36" s="1040">
        <f>SUM(E37:E38)</f>
        <v>2600000</v>
      </c>
      <c r="F36" s="983">
        <f>+E36-D36</f>
        <v>0</v>
      </c>
      <c r="G36" s="931">
        <f>+E36/D36</f>
        <v>1</v>
      </c>
      <c r="H36" s="992"/>
      <c r="I36" s="1001"/>
      <c r="J36" s="559" t="s">
        <v>322</v>
      </c>
      <c r="K36" s="999">
        <v>11100000</v>
      </c>
      <c r="L36" s="999">
        <v>11100000</v>
      </c>
      <c r="M36" s="1000">
        <f t="shared" si="2"/>
        <v>0</v>
      </c>
      <c r="N36" s="131">
        <f t="shared" si="3"/>
        <v>1</v>
      </c>
    </row>
    <row r="37" spans="1:14" ht="21.95" customHeight="1">
      <c r="A37" s="618"/>
      <c r="B37" s="611"/>
      <c r="C37" s="1041" t="s">
        <v>321</v>
      </c>
      <c r="D37" s="1039">
        <v>100000</v>
      </c>
      <c r="E37" s="1039">
        <v>100000</v>
      </c>
      <c r="F37" s="995">
        <f>+E37-D37</f>
        <v>0</v>
      </c>
      <c r="G37" s="131">
        <f>+E37/D37</f>
        <v>1</v>
      </c>
      <c r="H37" s="992"/>
      <c r="I37" s="1001"/>
      <c r="J37" s="559" t="s">
        <v>169</v>
      </c>
      <c r="K37" s="999">
        <v>5000000</v>
      </c>
      <c r="L37" s="999">
        <v>2500000</v>
      </c>
      <c r="M37" s="1000">
        <f t="shared" si="2"/>
        <v>-2500000</v>
      </c>
      <c r="N37" s="131">
        <f t="shared" si="3"/>
        <v>0.5</v>
      </c>
    </row>
    <row r="38" spans="1:14" ht="22.5" customHeight="1" thickBot="1">
      <c r="A38" s="623"/>
      <c r="B38" s="620"/>
      <c r="C38" s="1042" t="s">
        <v>86</v>
      </c>
      <c r="D38" s="1043">
        <v>2500000</v>
      </c>
      <c r="E38" s="1043">
        <v>2500000</v>
      </c>
      <c r="F38" s="1044"/>
      <c r="G38" s="130">
        <f>+E38/D38</f>
        <v>1</v>
      </c>
      <c r="H38" s="992"/>
      <c r="I38" s="1037" t="s">
        <v>168</v>
      </c>
      <c r="J38" s="1038"/>
      <c r="K38" s="1045">
        <f>SUM(K39)</f>
        <v>46000000</v>
      </c>
      <c r="L38" s="1045">
        <f>SUM(L39)</f>
        <v>46000000</v>
      </c>
      <c r="M38" s="986">
        <f t="shared" si="2"/>
        <v>0</v>
      </c>
      <c r="N38" s="931">
        <f t="shared" si="3"/>
        <v>1</v>
      </c>
    </row>
    <row r="39" spans="1:14" ht="22.5" customHeight="1">
      <c r="D39" s="1046"/>
      <c r="H39" s="992"/>
      <c r="I39" s="1014"/>
      <c r="J39" s="499" t="s">
        <v>168</v>
      </c>
      <c r="K39" s="999">
        <v>46000000</v>
      </c>
      <c r="L39" s="999">
        <v>46000000</v>
      </c>
      <c r="M39" s="1000">
        <f t="shared" si="2"/>
        <v>0</v>
      </c>
      <c r="N39" s="131">
        <f t="shared" si="3"/>
        <v>1</v>
      </c>
    </row>
    <row r="40" spans="1:14" ht="22.5" customHeight="1">
      <c r="D40" s="1046"/>
      <c r="H40" s="637" t="s">
        <v>33</v>
      </c>
      <c r="I40" s="638"/>
      <c r="J40" s="638"/>
      <c r="K40" s="930">
        <f>+K41</f>
        <v>700000</v>
      </c>
      <c r="L40" s="930">
        <f>+L41</f>
        <v>700000</v>
      </c>
      <c r="M40" s="986">
        <f t="shared" si="2"/>
        <v>0</v>
      </c>
      <c r="N40" s="931">
        <f t="shared" si="3"/>
        <v>1</v>
      </c>
    </row>
    <row r="41" spans="1:14" ht="22.5" customHeight="1">
      <c r="D41" s="1046"/>
      <c r="H41" s="1048"/>
      <c r="I41" s="638" t="s">
        <v>12</v>
      </c>
      <c r="J41" s="638"/>
      <c r="K41" s="930">
        <f>+K42</f>
        <v>700000</v>
      </c>
      <c r="L41" s="930">
        <f>+L42</f>
        <v>700000</v>
      </c>
      <c r="M41" s="986">
        <f t="shared" si="2"/>
        <v>0</v>
      </c>
      <c r="N41" s="931">
        <f t="shared" si="3"/>
        <v>1</v>
      </c>
    </row>
    <row r="42" spans="1:14" ht="22.5" customHeight="1" thickBot="1">
      <c r="H42" s="1050"/>
      <c r="I42" s="1051"/>
      <c r="J42" s="1052" t="s">
        <v>12</v>
      </c>
      <c r="K42" s="1053">
        <v>700000</v>
      </c>
      <c r="L42" s="1053">
        <v>700000</v>
      </c>
      <c r="M42" s="1054">
        <f t="shared" si="2"/>
        <v>0</v>
      </c>
      <c r="N42" s="1055">
        <f t="shared" si="3"/>
        <v>1</v>
      </c>
    </row>
    <row r="43" spans="1:14" ht="22.5" customHeight="1">
      <c r="H43" s="1056"/>
      <c r="I43" s="1057"/>
      <c r="J43" s="1057"/>
      <c r="K43" s="1058"/>
      <c r="L43" s="1007"/>
      <c r="M43" s="1007"/>
      <c r="N43" s="260"/>
    </row>
    <row r="44" spans="1:14" ht="22.5" customHeight="1">
      <c r="L44" s="1058"/>
    </row>
    <row r="45" spans="1:14" ht="22.5" customHeight="1">
      <c r="L45" s="1058"/>
    </row>
    <row r="46" spans="1:14" ht="22.5" customHeight="1">
      <c r="H46" s="121"/>
      <c r="L46" s="1058"/>
    </row>
    <row r="47" spans="1:14" ht="22.5" customHeight="1">
      <c r="H47" s="121"/>
    </row>
    <row r="48" spans="1:14" ht="22.5" customHeight="1">
      <c r="H48" s="121"/>
    </row>
    <row r="49" spans="8:14" ht="22.5" customHeight="1">
      <c r="H49" s="121"/>
    </row>
    <row r="50" spans="8:14" ht="22.5" customHeight="1">
      <c r="H50" s="121"/>
    </row>
    <row r="51" spans="8:14" ht="22.5" customHeight="1">
      <c r="H51" s="121"/>
    </row>
    <row r="52" spans="8:14" ht="22.5" customHeight="1">
      <c r="H52" s="121"/>
    </row>
    <row r="53" spans="8:14" ht="22.5" customHeight="1">
      <c r="H53" s="121"/>
    </row>
    <row r="54" spans="8:14" ht="22.5" customHeight="1">
      <c r="H54" s="121"/>
    </row>
    <row r="55" spans="8:14" ht="22.5" customHeight="1">
      <c r="H55" s="121"/>
      <c r="N55" s="122"/>
    </row>
    <row r="56" spans="8:14">
      <c r="H56" s="121"/>
      <c r="N56" s="122"/>
    </row>
    <row r="57" spans="8:14">
      <c r="H57" s="121"/>
      <c r="N57" s="122"/>
    </row>
    <row r="58" spans="8:14">
      <c r="H58" s="121"/>
      <c r="N58" s="122"/>
    </row>
    <row r="59" spans="8:14">
      <c r="H59" s="121"/>
      <c r="N59" s="122"/>
    </row>
    <row r="60" spans="8:14">
      <c r="H60" s="121"/>
      <c r="N60" s="122"/>
    </row>
    <row r="61" spans="8:14">
      <c r="H61" s="121"/>
      <c r="N61" s="122"/>
    </row>
    <row r="62" spans="8:14">
      <c r="H62" s="121"/>
      <c r="N62" s="122"/>
    </row>
    <row r="63" spans="8:14">
      <c r="H63" s="121"/>
      <c r="N63" s="122"/>
    </row>
    <row r="64" spans="8:14">
      <c r="H64" s="121"/>
      <c r="N64" s="122"/>
    </row>
    <row r="65" spans="7:14">
      <c r="G65" s="1059"/>
      <c r="H65" s="121"/>
      <c r="N65" s="122"/>
    </row>
    <row r="66" spans="7:14">
      <c r="G66" s="1059"/>
      <c r="H66" s="121"/>
      <c r="N66" s="122"/>
    </row>
    <row r="67" spans="7:14">
      <c r="G67" s="1059"/>
      <c r="H67" s="121"/>
      <c r="J67" s="122"/>
      <c r="N67" s="122"/>
    </row>
    <row r="68" spans="7:14">
      <c r="G68" s="1059"/>
      <c r="H68" s="121"/>
      <c r="J68" s="122"/>
      <c r="N68" s="122"/>
    </row>
    <row r="69" spans="7:14">
      <c r="G69" s="1059"/>
      <c r="H69" s="121"/>
      <c r="J69" s="122"/>
      <c r="N69" s="122"/>
    </row>
    <row r="70" spans="7:14">
      <c r="G70" s="1059"/>
      <c r="H70" s="121"/>
      <c r="J70" s="122"/>
      <c r="N70" s="122"/>
    </row>
    <row r="71" spans="7:14">
      <c r="H71" s="121"/>
      <c r="J71" s="122"/>
      <c r="N71" s="122"/>
    </row>
    <row r="72" spans="7:14">
      <c r="H72" s="121"/>
      <c r="J72" s="122"/>
      <c r="N72" s="122"/>
    </row>
  </sheetData>
  <mergeCells count="46">
    <mergeCell ref="H40:J40"/>
    <mergeCell ref="H41:H42"/>
    <mergeCell ref="I41:J41"/>
    <mergeCell ref="I43:J43"/>
    <mergeCell ref="H29:J29"/>
    <mergeCell ref="I30:J30"/>
    <mergeCell ref="B36:C36"/>
    <mergeCell ref="B37:B38"/>
    <mergeCell ref="I38:J38"/>
    <mergeCell ref="A13:C13"/>
    <mergeCell ref="I13:J13"/>
    <mergeCell ref="H25:J25"/>
    <mergeCell ref="H26:H28"/>
    <mergeCell ref="I26:J26"/>
    <mergeCell ref="I27:J27"/>
    <mergeCell ref="I28:J28"/>
    <mergeCell ref="A30:C30"/>
    <mergeCell ref="B31:C31"/>
    <mergeCell ref="A35:C35"/>
    <mergeCell ref="A36:A38"/>
    <mergeCell ref="B14:C14"/>
    <mergeCell ref="A22:C22"/>
    <mergeCell ref="A23:A29"/>
    <mergeCell ref="B23:C23"/>
    <mergeCell ref="B24:B29"/>
    <mergeCell ref="A1:N1"/>
    <mergeCell ref="A2:G2"/>
    <mergeCell ref="H2:N2"/>
    <mergeCell ref="A3:A4"/>
    <mergeCell ref="B3:B4"/>
    <mergeCell ref="H6:J6"/>
    <mergeCell ref="B7:C7"/>
    <mergeCell ref="I7:J7"/>
    <mergeCell ref="A5:C5"/>
    <mergeCell ref="H5:J5"/>
    <mergeCell ref="A6:C6"/>
    <mergeCell ref="J3:J4"/>
    <mergeCell ref="K3:K4"/>
    <mergeCell ref="L3:L4"/>
    <mergeCell ref="M3:N3"/>
    <mergeCell ref="C3:C4"/>
    <mergeCell ref="D3:D4"/>
    <mergeCell ref="E3:E4"/>
    <mergeCell ref="F3:G3"/>
    <mergeCell ref="H3:H4"/>
    <mergeCell ref="I3:I4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landscape" horizontalDpi="4294967293" r:id="rId1"/>
  <headerFooter>
    <oddFooter>&amp;R신명청소년방과후아카데미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1CA13-84B8-4CD6-A03D-97B99FF3B4BF}">
  <dimension ref="A1:N56"/>
  <sheetViews>
    <sheetView zoomScaleNormal="100" workbookViewId="0">
      <selection activeCell="S11" sqref="S11"/>
    </sheetView>
  </sheetViews>
  <sheetFormatPr defaultRowHeight="16.5"/>
  <cols>
    <col min="1" max="2" width="2.5" style="122" customWidth="1"/>
    <col min="3" max="3" width="13.375" style="121" customWidth="1"/>
    <col min="4" max="4" width="13.125" style="1049" customWidth="1"/>
    <col min="5" max="5" width="13" style="1046" customWidth="1"/>
    <col min="6" max="6" width="12.5" style="1046" customWidth="1"/>
    <col min="7" max="7" width="8.75" style="1047" customWidth="1"/>
    <col min="8" max="8" width="2.5" style="122" customWidth="1"/>
    <col min="9" max="9" width="2.5" style="121" customWidth="1"/>
    <col min="10" max="10" width="9.625" style="121" customWidth="1"/>
    <col min="11" max="11" width="13.625" style="1046" customWidth="1"/>
    <col min="12" max="12" width="12.5" style="1046" customWidth="1"/>
    <col min="13" max="13" width="12.75" style="1046" customWidth="1"/>
    <col min="14" max="14" width="8.125" style="120" customWidth="1"/>
    <col min="15" max="16384" width="9" style="119"/>
  </cols>
  <sheetData>
    <row r="1" spans="1:14" ht="30" customHeight="1" thickBot="1">
      <c r="A1" s="958" t="s">
        <v>333</v>
      </c>
      <c r="B1" s="958"/>
      <c r="C1" s="958"/>
      <c r="D1" s="958"/>
      <c r="E1" s="958"/>
      <c r="F1" s="958"/>
      <c r="G1" s="958"/>
      <c r="H1" s="958"/>
      <c r="I1" s="958"/>
      <c r="J1" s="958"/>
      <c r="K1" s="958"/>
      <c r="L1" s="958"/>
      <c r="M1" s="958"/>
      <c r="N1" s="958"/>
    </row>
    <row r="2" spans="1:14" ht="13.5" customHeight="1">
      <c r="A2" s="959" t="s">
        <v>161</v>
      </c>
      <c r="B2" s="960"/>
      <c r="C2" s="960"/>
      <c r="D2" s="961"/>
      <c r="E2" s="961"/>
      <c r="F2" s="961"/>
      <c r="G2" s="962"/>
      <c r="H2" s="963" t="s">
        <v>160</v>
      </c>
      <c r="I2" s="964"/>
      <c r="J2" s="964"/>
      <c r="K2" s="965"/>
      <c r="L2" s="965"/>
      <c r="M2" s="965"/>
      <c r="N2" s="966"/>
    </row>
    <row r="3" spans="1:14" ht="13.5" customHeight="1">
      <c r="A3" s="967" t="s">
        <v>159</v>
      </c>
      <c r="B3" s="968" t="s">
        <v>158</v>
      </c>
      <c r="C3" s="969" t="s">
        <v>157</v>
      </c>
      <c r="D3" s="915" t="s">
        <v>331</v>
      </c>
      <c r="E3" s="915" t="s">
        <v>330</v>
      </c>
      <c r="F3" s="857" t="s">
        <v>266</v>
      </c>
      <c r="G3" s="858"/>
      <c r="H3" s="967" t="s">
        <v>159</v>
      </c>
      <c r="I3" s="968" t="s">
        <v>158</v>
      </c>
      <c r="J3" s="969" t="s">
        <v>157</v>
      </c>
      <c r="K3" s="915" t="s">
        <v>331</v>
      </c>
      <c r="L3" s="915" t="s">
        <v>330</v>
      </c>
      <c r="M3" s="857" t="s">
        <v>266</v>
      </c>
      <c r="N3" s="858"/>
    </row>
    <row r="4" spans="1:14" ht="14.25" thickBot="1">
      <c r="A4" s="970"/>
      <c r="B4" s="971"/>
      <c r="C4" s="972"/>
      <c r="D4" s="919"/>
      <c r="E4" s="919"/>
      <c r="F4" s="973" t="s">
        <v>41</v>
      </c>
      <c r="G4" s="974" t="s">
        <v>40</v>
      </c>
      <c r="H4" s="970"/>
      <c r="I4" s="971"/>
      <c r="J4" s="972"/>
      <c r="K4" s="919"/>
      <c r="L4" s="919"/>
      <c r="M4" s="973" t="s">
        <v>41</v>
      </c>
      <c r="N4" s="974" t="s">
        <v>40</v>
      </c>
    </row>
    <row r="5" spans="1:14" ht="22.5" customHeight="1" thickBot="1">
      <c r="A5" s="975" t="s">
        <v>156</v>
      </c>
      <c r="B5" s="976"/>
      <c r="C5" s="977"/>
      <c r="D5" s="978">
        <f>+D6+D13+D22+D30+D35</f>
        <v>224000000</v>
      </c>
      <c r="E5" s="978">
        <f>+E6+E13+E22+E30+E35</f>
        <v>210000000</v>
      </c>
      <c r="F5" s="979">
        <f>+E5-D5</f>
        <v>-14000000</v>
      </c>
      <c r="G5" s="150">
        <f>+E5/D5</f>
        <v>0.9375</v>
      </c>
      <c r="H5" s="975" t="s">
        <v>156</v>
      </c>
      <c r="I5" s="976"/>
      <c r="J5" s="977"/>
      <c r="K5" s="978">
        <f>+K6+K9+K13</f>
        <v>24100000</v>
      </c>
      <c r="L5" s="978">
        <f>+L6+L9+L13</f>
        <v>10100000</v>
      </c>
      <c r="M5" s="979">
        <f t="shared" ref="M5:M19" si="0">+L5-K5</f>
        <v>-14000000</v>
      </c>
      <c r="N5" s="150">
        <f t="shared" ref="N5:N19" si="1">+L5/K5</f>
        <v>0.41908713692946059</v>
      </c>
    </row>
    <row r="6" spans="1:14" ht="22.5" customHeight="1">
      <c r="A6" s="980" t="s">
        <v>143</v>
      </c>
      <c r="B6" s="981"/>
      <c r="C6" s="981"/>
      <c r="D6" s="982">
        <f>+D7</f>
        <v>219000000</v>
      </c>
      <c r="E6" s="982">
        <f>+E7</f>
        <v>190000000</v>
      </c>
      <c r="F6" s="983">
        <f>+E6-D6</f>
        <v>-29000000</v>
      </c>
      <c r="G6" s="931">
        <f>+E6/D6</f>
        <v>0.86757990867579904</v>
      </c>
      <c r="H6" s="963" t="s">
        <v>154</v>
      </c>
      <c r="I6" s="964"/>
      <c r="J6" s="1060"/>
      <c r="K6" s="1061">
        <f>+K7</f>
        <v>500000</v>
      </c>
      <c r="L6" s="1061">
        <f>+L7</f>
        <v>0</v>
      </c>
      <c r="M6" s="284">
        <f t="shared" si="0"/>
        <v>-500000</v>
      </c>
      <c r="N6" s="150">
        <f t="shared" si="1"/>
        <v>0</v>
      </c>
    </row>
    <row r="7" spans="1:14" ht="22.5" customHeight="1">
      <c r="A7" s="987"/>
      <c r="B7" s="988" t="s">
        <v>143</v>
      </c>
      <c r="C7" s="981"/>
      <c r="D7" s="982">
        <f>SUM(D8:D10)</f>
        <v>219000000</v>
      </c>
      <c r="E7" s="982">
        <f>SUM(E8:E10)</f>
        <v>190000000</v>
      </c>
      <c r="F7" s="983">
        <f>+E7-D7</f>
        <v>-29000000</v>
      </c>
      <c r="G7" s="931">
        <f>+E7/D7</f>
        <v>0.86757990867579904</v>
      </c>
      <c r="H7" s="996"/>
      <c r="I7" s="1037" t="s">
        <v>127</v>
      </c>
      <c r="J7" s="1062"/>
      <c r="K7" s="991">
        <f>SUM(K8)</f>
        <v>500000</v>
      </c>
      <c r="L7" s="991">
        <f>SUM(L8)</f>
        <v>0</v>
      </c>
      <c r="M7" s="986">
        <f t="shared" si="0"/>
        <v>-500000</v>
      </c>
      <c r="N7" s="931">
        <f t="shared" si="1"/>
        <v>0</v>
      </c>
    </row>
    <row r="8" spans="1:14" ht="22.5" customHeight="1">
      <c r="A8" s="992"/>
      <c r="B8" s="993"/>
      <c r="C8" s="994" t="s">
        <v>141</v>
      </c>
      <c r="D8" s="273">
        <v>102500000</v>
      </c>
      <c r="E8" s="273">
        <v>90000000</v>
      </c>
      <c r="F8" s="995">
        <f>+E8-D8</f>
        <v>-12500000</v>
      </c>
      <c r="G8" s="1063">
        <f>+E8/D8</f>
        <v>0.87804878048780488</v>
      </c>
      <c r="H8" s="996"/>
      <c r="I8" s="1001"/>
      <c r="J8" s="1064" t="s">
        <v>185</v>
      </c>
      <c r="K8" s="999">
        <v>500000</v>
      </c>
      <c r="L8" s="999">
        <v>0</v>
      </c>
      <c r="M8" s="1000">
        <f t="shared" si="0"/>
        <v>-500000</v>
      </c>
      <c r="N8" s="131">
        <f t="shared" si="1"/>
        <v>0</v>
      </c>
    </row>
    <row r="9" spans="1:14" ht="22.5" customHeight="1">
      <c r="A9" s="992"/>
      <c r="B9" s="1001"/>
      <c r="C9" s="994" t="s">
        <v>329</v>
      </c>
      <c r="D9" s="273">
        <v>116500000</v>
      </c>
      <c r="E9" s="273">
        <v>100000000</v>
      </c>
      <c r="F9" s="995">
        <f>+E9-D9</f>
        <v>-16500000</v>
      </c>
      <c r="G9" s="131">
        <f>+E9/D9</f>
        <v>0.85836909871244638</v>
      </c>
      <c r="H9" s="638" t="s">
        <v>255</v>
      </c>
      <c r="I9" s="638"/>
      <c r="J9" s="638"/>
      <c r="K9" s="991">
        <f>SUM(K10:K12)</f>
        <v>7000000</v>
      </c>
      <c r="L9" s="991">
        <f>SUM(L10:L12)</f>
        <v>3000000</v>
      </c>
      <c r="M9" s="986">
        <f t="shared" si="0"/>
        <v>-4000000</v>
      </c>
      <c r="N9" s="931">
        <f t="shared" si="1"/>
        <v>0.42857142857142855</v>
      </c>
    </row>
    <row r="10" spans="1:14" ht="22.5" customHeight="1">
      <c r="A10" s="992"/>
      <c r="B10" s="1001"/>
      <c r="C10" s="994"/>
      <c r="D10" s="273"/>
      <c r="E10" s="273"/>
      <c r="F10" s="995"/>
      <c r="G10" s="131"/>
      <c r="H10" s="996"/>
      <c r="I10" s="1065" t="s">
        <v>237</v>
      </c>
      <c r="J10" s="1065"/>
      <c r="K10" s="999">
        <v>3000000</v>
      </c>
      <c r="L10" s="999">
        <v>1000000</v>
      </c>
      <c r="M10" s="1000">
        <f t="shared" si="0"/>
        <v>-2000000</v>
      </c>
      <c r="N10" s="131">
        <f t="shared" si="1"/>
        <v>0.33333333333333331</v>
      </c>
    </row>
    <row r="11" spans="1:14" ht="22.5" customHeight="1">
      <c r="A11" s="1020" t="s">
        <v>4</v>
      </c>
      <c r="B11" s="1021"/>
      <c r="C11" s="1022"/>
      <c r="D11" s="1023">
        <f>+D12</f>
        <v>5000000</v>
      </c>
      <c r="E11" s="1023">
        <f>+E12</f>
        <v>20000000</v>
      </c>
      <c r="F11" s="983">
        <f>+E11-D10</f>
        <v>20000000</v>
      </c>
      <c r="G11" s="931">
        <f>+E11/D11</f>
        <v>4</v>
      </c>
      <c r="H11" s="996"/>
      <c r="I11" s="850" t="s">
        <v>115</v>
      </c>
      <c r="J11" s="850"/>
      <c r="K11" s="999">
        <v>2000000</v>
      </c>
      <c r="L11" s="999">
        <v>1000000</v>
      </c>
      <c r="M11" s="1000">
        <f t="shared" si="0"/>
        <v>-1000000</v>
      </c>
      <c r="N11" s="131">
        <f t="shared" si="1"/>
        <v>0.5</v>
      </c>
    </row>
    <row r="12" spans="1:14" ht="22.5" customHeight="1">
      <c r="A12" s="1013"/>
      <c r="B12" s="1025" t="s">
        <v>4</v>
      </c>
      <c r="C12" s="1022"/>
      <c r="D12" s="1009">
        <f>+D13+D14+D18</f>
        <v>5000000</v>
      </c>
      <c r="E12" s="1009">
        <f>+E13+E14+E18</f>
        <v>20000000</v>
      </c>
      <c r="F12" s="983">
        <f>+E12-D11</f>
        <v>15000000</v>
      </c>
      <c r="G12" s="931">
        <f>+E12/D12</f>
        <v>4</v>
      </c>
      <c r="H12" s="1029"/>
      <c r="I12" s="850" t="s">
        <v>114</v>
      </c>
      <c r="J12" s="850"/>
      <c r="K12" s="999">
        <v>2000000</v>
      </c>
      <c r="L12" s="999">
        <v>1000000</v>
      </c>
      <c r="M12" s="1000">
        <f t="shared" si="0"/>
        <v>-1000000</v>
      </c>
      <c r="N12" s="131">
        <f t="shared" si="1"/>
        <v>0.5</v>
      </c>
    </row>
    <row r="13" spans="1:14" ht="22.5" customHeight="1" thickBot="1">
      <c r="A13" s="1066"/>
      <c r="B13" s="1067"/>
      <c r="C13" s="485" t="s">
        <v>179</v>
      </c>
      <c r="D13" s="1068">
        <v>5000000</v>
      </c>
      <c r="E13" s="1068">
        <v>20000000</v>
      </c>
      <c r="F13" s="1044">
        <f>+E13-D12</f>
        <v>15000000</v>
      </c>
      <c r="G13" s="130">
        <f>+E13/D13</f>
        <v>4</v>
      </c>
      <c r="H13" s="1033" t="s">
        <v>113</v>
      </c>
      <c r="I13" s="1034"/>
      <c r="J13" s="1035"/>
      <c r="K13" s="991">
        <f>+K14</f>
        <v>16600000</v>
      </c>
      <c r="L13" s="991">
        <f>+L14</f>
        <v>7100000</v>
      </c>
      <c r="M13" s="986">
        <f t="shared" si="0"/>
        <v>-9500000</v>
      </c>
      <c r="N13" s="931">
        <f t="shared" si="1"/>
        <v>0.42771084337349397</v>
      </c>
    </row>
    <row r="14" spans="1:14" ht="22.5" customHeight="1">
      <c r="H14" s="1013"/>
      <c r="I14" s="1037" t="s">
        <v>324</v>
      </c>
      <c r="J14" s="1038"/>
      <c r="K14" s="991">
        <f>SUM(K15:K19)</f>
        <v>16600000</v>
      </c>
      <c r="L14" s="991">
        <f>SUM(L15:L19)</f>
        <v>7100000</v>
      </c>
      <c r="M14" s="986">
        <f t="shared" si="0"/>
        <v>-9500000</v>
      </c>
      <c r="N14" s="931">
        <f t="shared" si="1"/>
        <v>0.42771084337349397</v>
      </c>
    </row>
    <row r="15" spans="1:14" ht="22.5" customHeight="1">
      <c r="H15" s="992"/>
      <c r="I15" s="1014"/>
      <c r="J15" s="559" t="s">
        <v>176</v>
      </c>
      <c r="K15" s="999">
        <v>4000000</v>
      </c>
      <c r="L15" s="999">
        <v>2600000</v>
      </c>
      <c r="M15" s="1000">
        <f t="shared" si="0"/>
        <v>-1400000</v>
      </c>
      <c r="N15" s="131">
        <f t="shared" si="1"/>
        <v>0.65</v>
      </c>
    </row>
    <row r="16" spans="1:14" ht="22.5" customHeight="1">
      <c r="H16" s="992"/>
      <c r="I16" s="1001"/>
      <c r="J16" s="559" t="s">
        <v>174</v>
      </c>
      <c r="K16" s="999">
        <v>1600000</v>
      </c>
      <c r="L16" s="999">
        <v>0</v>
      </c>
      <c r="M16" s="1000">
        <f t="shared" si="0"/>
        <v>-1600000</v>
      </c>
      <c r="N16" s="131">
        <f t="shared" si="1"/>
        <v>0</v>
      </c>
    </row>
    <row r="17" spans="8:14" ht="22.5" customHeight="1">
      <c r="H17" s="992"/>
      <c r="I17" s="1001"/>
      <c r="J17" s="559" t="s">
        <v>173</v>
      </c>
      <c r="K17" s="999">
        <v>3000000</v>
      </c>
      <c r="L17" s="999">
        <v>1000000</v>
      </c>
      <c r="M17" s="1000">
        <f t="shared" si="0"/>
        <v>-2000000</v>
      </c>
      <c r="N17" s="131">
        <f t="shared" si="1"/>
        <v>0.33333333333333331</v>
      </c>
    </row>
    <row r="18" spans="8:14" ht="22.5" customHeight="1">
      <c r="H18" s="992"/>
      <c r="I18" s="1001"/>
      <c r="J18" s="559" t="s">
        <v>172</v>
      </c>
      <c r="K18" s="999">
        <v>3000000</v>
      </c>
      <c r="L18" s="999">
        <v>1000000</v>
      </c>
      <c r="M18" s="1000">
        <f t="shared" si="0"/>
        <v>-2000000</v>
      </c>
      <c r="N18" s="131">
        <f t="shared" si="1"/>
        <v>0.33333333333333331</v>
      </c>
    </row>
    <row r="19" spans="8:14" ht="22.5" customHeight="1" thickBot="1">
      <c r="H19" s="1066"/>
      <c r="I19" s="1069"/>
      <c r="J19" s="1052" t="s">
        <v>169</v>
      </c>
      <c r="K19" s="1070">
        <v>5000000</v>
      </c>
      <c r="L19" s="1070">
        <v>2500000</v>
      </c>
      <c r="M19" s="1054">
        <f t="shared" si="0"/>
        <v>-2500000</v>
      </c>
      <c r="N19" s="130">
        <f t="shared" si="1"/>
        <v>0.5</v>
      </c>
    </row>
    <row r="20" spans="8:14" ht="22.5" customHeight="1">
      <c r="H20" s="1056"/>
      <c r="I20" s="1057"/>
      <c r="J20" s="1057"/>
      <c r="K20" s="1058"/>
      <c r="L20" s="1007"/>
      <c r="M20" s="1007"/>
      <c r="N20" s="260"/>
    </row>
    <row r="21" spans="8:14" ht="22.5" customHeight="1">
      <c r="L21" s="1058"/>
    </row>
    <row r="22" spans="8:14" ht="22.5" customHeight="1">
      <c r="L22" s="1058"/>
    </row>
    <row r="23" spans="8:14" ht="22.5" customHeight="1">
      <c r="H23" s="121"/>
      <c r="L23" s="1058"/>
    </row>
    <row r="24" spans="8:14" ht="22.5" customHeight="1">
      <c r="H24" s="121"/>
    </row>
    <row r="25" spans="8:14" ht="22.5" customHeight="1">
      <c r="H25" s="121"/>
    </row>
    <row r="26" spans="8:14" ht="22.5" customHeight="1">
      <c r="H26" s="121"/>
    </row>
    <row r="27" spans="8:14" ht="22.5" customHeight="1">
      <c r="H27" s="121"/>
    </row>
    <row r="28" spans="8:14" ht="22.5" customHeight="1">
      <c r="H28" s="121"/>
    </row>
    <row r="29" spans="8:14" ht="21.95" customHeight="1">
      <c r="H29" s="121"/>
    </row>
    <row r="30" spans="8:14" ht="21.95" customHeight="1">
      <c r="H30" s="121"/>
    </row>
    <row r="31" spans="8:14" ht="21.95" customHeight="1">
      <c r="H31" s="121"/>
    </row>
    <row r="32" spans="8:14" ht="21.95" customHeight="1">
      <c r="H32" s="121"/>
      <c r="N32" s="122"/>
    </row>
    <row r="33" spans="7:14" ht="21.95" customHeight="1">
      <c r="H33" s="121"/>
      <c r="N33" s="122"/>
    </row>
    <row r="34" spans="7:14" ht="21.95" customHeight="1">
      <c r="H34" s="121"/>
      <c r="N34" s="122"/>
    </row>
    <row r="35" spans="7:14" ht="21.95" customHeight="1">
      <c r="G35" s="1059"/>
      <c r="H35" s="121"/>
      <c r="N35" s="122"/>
    </row>
    <row r="36" spans="7:14" ht="21.95" customHeight="1">
      <c r="G36" s="1059"/>
      <c r="H36" s="121"/>
      <c r="N36" s="122"/>
    </row>
    <row r="37" spans="7:14" ht="21.95" customHeight="1">
      <c r="G37" s="1059"/>
      <c r="H37" s="121"/>
      <c r="N37" s="122"/>
    </row>
    <row r="38" spans="7:14" ht="21.95" customHeight="1">
      <c r="G38" s="1059"/>
      <c r="H38" s="121"/>
      <c r="N38" s="122"/>
    </row>
    <row r="39" spans="7:14" ht="22.5" customHeight="1">
      <c r="G39" s="1059"/>
      <c r="H39" s="121"/>
      <c r="N39" s="122"/>
    </row>
    <row r="40" spans="7:14" ht="22.5" customHeight="1">
      <c r="G40" s="1059"/>
      <c r="H40" s="121"/>
      <c r="N40" s="122"/>
    </row>
    <row r="41" spans="7:14" ht="22.5" customHeight="1">
      <c r="H41" s="121"/>
      <c r="N41" s="122"/>
    </row>
    <row r="42" spans="7:14" ht="22.5" customHeight="1">
      <c r="H42" s="121"/>
      <c r="N42" s="122"/>
    </row>
    <row r="43" spans="7:14" ht="22.5" customHeight="1">
      <c r="H43" s="121"/>
      <c r="N43" s="122"/>
    </row>
    <row r="44" spans="7:14" ht="22.5" customHeight="1">
      <c r="H44" s="121"/>
      <c r="J44" s="122"/>
      <c r="N44" s="122"/>
    </row>
    <row r="45" spans="7:14" ht="22.5" customHeight="1">
      <c r="H45" s="121"/>
      <c r="J45" s="122"/>
      <c r="N45" s="122"/>
    </row>
    <row r="46" spans="7:14" ht="22.5" customHeight="1">
      <c r="H46" s="121"/>
      <c r="J46" s="122"/>
      <c r="N46" s="122"/>
    </row>
    <row r="47" spans="7:14" ht="22.5" customHeight="1">
      <c r="H47" s="121"/>
      <c r="J47" s="122"/>
      <c r="N47" s="122"/>
    </row>
    <row r="48" spans="7:14" ht="22.5" customHeight="1">
      <c r="H48" s="121"/>
      <c r="J48" s="122"/>
      <c r="N48" s="122"/>
    </row>
    <row r="49" spans="8:14" ht="22.5" customHeight="1">
      <c r="H49" s="121"/>
      <c r="J49" s="122"/>
      <c r="N49" s="122"/>
    </row>
    <row r="50" spans="8:14" ht="22.5" customHeight="1"/>
    <row r="51" spans="8:14" ht="22.5" customHeight="1"/>
    <row r="52" spans="8:14" ht="22.5" customHeight="1"/>
    <row r="53" spans="8:14" ht="22.5" customHeight="1"/>
    <row r="54" spans="8:14" ht="22.5" customHeight="1"/>
    <row r="55" spans="8:14" ht="22.5" customHeight="1"/>
    <row r="56" spans="8:14" ht="22.5" customHeight="1"/>
  </sheetData>
  <mergeCells count="30">
    <mergeCell ref="A5:C5"/>
    <mergeCell ref="H6:J6"/>
    <mergeCell ref="A6:C6"/>
    <mergeCell ref="B7:C7"/>
    <mergeCell ref="H9:J9"/>
    <mergeCell ref="H5:J5"/>
    <mergeCell ref="I20:J20"/>
    <mergeCell ref="I7:J7"/>
    <mergeCell ref="A11:C11"/>
    <mergeCell ref="H13:J13"/>
    <mergeCell ref="B12:C12"/>
    <mergeCell ref="I14:J14"/>
    <mergeCell ref="I10:J10"/>
    <mergeCell ref="I11:J11"/>
    <mergeCell ref="I12:J12"/>
    <mergeCell ref="A1:N1"/>
    <mergeCell ref="A2:G2"/>
    <mergeCell ref="H2:N2"/>
    <mergeCell ref="A3:A4"/>
    <mergeCell ref="B3:B4"/>
    <mergeCell ref="C3:C4"/>
    <mergeCell ref="D3:D4"/>
    <mergeCell ref="E3:E4"/>
    <mergeCell ref="F3:G3"/>
    <mergeCell ref="H3:H4"/>
    <mergeCell ref="I3:I4"/>
    <mergeCell ref="J3:J4"/>
    <mergeCell ref="K3:K4"/>
    <mergeCell ref="L3:L4"/>
    <mergeCell ref="M3:N3"/>
  </mergeCells>
  <phoneticPr fontId="2" type="noConversion"/>
  <pageMargins left="0.51181102362204722" right="0.31496062992125984" top="0.74803149606299213" bottom="0.74803149606299213" header="0.31496062992125984" footer="0.31496062992125984"/>
  <pageSetup paperSize="9" orientation="landscape" horizontalDpi="4294967293" r:id="rId1"/>
  <headerFooter>
    <oddFooter>&amp;R신명청소년방과후아카데미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CD6F9-B5F2-4F4A-9CB1-A252A77E6CF9}">
  <dimension ref="A1:N10"/>
  <sheetViews>
    <sheetView zoomScaleNormal="100" workbookViewId="0">
      <selection activeCell="A17" sqref="A17"/>
    </sheetView>
  </sheetViews>
  <sheetFormatPr defaultColWidth="9" defaultRowHeight="16.5"/>
  <cols>
    <col min="1" max="1" width="12.125" style="183" customWidth="1"/>
    <col min="2" max="2" width="14" style="183" customWidth="1"/>
    <col min="3" max="3" width="11.625" style="184" customWidth="1"/>
    <col min="4" max="5" width="12.625" style="182" customWidth="1"/>
    <col min="6" max="6" width="12.25" style="182" customWidth="1"/>
    <col min="7" max="7" width="51.625" style="317" customWidth="1"/>
  </cols>
  <sheetData>
    <row r="1" spans="1:14" ht="20.25">
      <c r="A1" s="723" t="s">
        <v>269</v>
      </c>
      <c r="B1" s="723"/>
      <c r="C1" s="723"/>
      <c r="D1" s="723"/>
      <c r="E1" s="723"/>
    </row>
    <row r="2" spans="1:14" s="186" customFormat="1" ht="14.25" thickBot="1">
      <c r="A2" s="216"/>
      <c r="B2" s="216"/>
      <c r="C2" s="216"/>
      <c r="D2" s="215"/>
      <c r="E2" s="215"/>
      <c r="F2" s="215"/>
      <c r="G2" s="328" t="s">
        <v>17</v>
      </c>
    </row>
    <row r="3" spans="1:14" s="186" customFormat="1" ht="14.25">
      <c r="A3" s="658" t="s">
        <v>268</v>
      </c>
      <c r="B3" s="659"/>
      <c r="C3" s="659"/>
      <c r="D3" s="659" t="s">
        <v>267</v>
      </c>
      <c r="E3" s="659"/>
      <c r="F3" s="740" t="s">
        <v>266</v>
      </c>
      <c r="G3" s="742" t="s">
        <v>265</v>
      </c>
    </row>
    <row r="4" spans="1:14" s="214" customFormat="1" ht="14.25" thickBot="1">
      <c r="A4" s="392" t="s">
        <v>199</v>
      </c>
      <c r="B4" s="391" t="s">
        <v>198</v>
      </c>
      <c r="C4" s="391" t="s">
        <v>197</v>
      </c>
      <c r="D4" s="391" t="s">
        <v>264</v>
      </c>
      <c r="E4" s="391" t="s">
        <v>25</v>
      </c>
      <c r="F4" s="741"/>
      <c r="G4" s="743"/>
      <c r="H4" s="186"/>
      <c r="I4" s="186"/>
      <c r="J4" s="186"/>
      <c r="K4" s="186"/>
      <c r="L4" s="186"/>
      <c r="M4" s="186"/>
      <c r="N4" s="186"/>
    </row>
    <row r="5" spans="1:14" s="214" customFormat="1" ht="27" customHeight="1">
      <c r="A5" s="380" t="s">
        <v>143</v>
      </c>
      <c r="B5" s="379" t="s">
        <v>143</v>
      </c>
      <c r="C5" s="378" t="s">
        <v>140</v>
      </c>
      <c r="D5" s="377">
        <v>102500000</v>
      </c>
      <c r="E5" s="376">
        <v>90000000</v>
      </c>
      <c r="F5" s="371">
        <f>+E5-D5</f>
        <v>-12500000</v>
      </c>
      <c r="G5" s="466" t="s">
        <v>336</v>
      </c>
      <c r="H5" s="186"/>
      <c r="I5" s="186"/>
      <c r="J5" s="186"/>
      <c r="K5" s="186"/>
      <c r="L5" s="186"/>
      <c r="M5" s="186"/>
      <c r="N5" s="186"/>
    </row>
    <row r="6" spans="1:14" s="214" customFormat="1" ht="27" customHeight="1">
      <c r="A6" s="369" t="s">
        <v>143</v>
      </c>
      <c r="B6" s="368" t="s">
        <v>143</v>
      </c>
      <c r="C6" s="367" t="s">
        <v>328</v>
      </c>
      <c r="D6" s="366">
        <v>116500000</v>
      </c>
      <c r="E6" s="365">
        <v>100000000</v>
      </c>
      <c r="F6" s="360">
        <f>+E6-D6</f>
        <v>-16500000</v>
      </c>
      <c r="G6" s="465" t="s">
        <v>335</v>
      </c>
      <c r="H6" s="186"/>
      <c r="I6" s="186"/>
      <c r="J6" s="186"/>
      <c r="K6" s="186"/>
      <c r="L6" s="186"/>
      <c r="M6" s="186"/>
      <c r="N6" s="186"/>
    </row>
    <row r="7" spans="1:14" s="214" customFormat="1" ht="27" customHeight="1" thickBot="1">
      <c r="A7" s="358" t="s">
        <v>4</v>
      </c>
      <c r="B7" s="357" t="s">
        <v>4</v>
      </c>
      <c r="C7" s="356" t="s">
        <v>179</v>
      </c>
      <c r="D7" s="355">
        <v>5000000</v>
      </c>
      <c r="E7" s="354">
        <v>20000000</v>
      </c>
      <c r="F7" s="349">
        <f>+E7-D7</f>
        <v>15000000</v>
      </c>
      <c r="G7" s="464" t="s">
        <v>334</v>
      </c>
      <c r="H7" s="186"/>
      <c r="I7" s="186"/>
      <c r="J7" s="186"/>
      <c r="K7" s="186"/>
      <c r="L7" s="186"/>
      <c r="M7" s="186"/>
      <c r="N7" s="186"/>
    </row>
    <row r="8" spans="1:14">
      <c r="H8" s="186"/>
      <c r="I8" s="186"/>
      <c r="J8" s="186"/>
      <c r="K8" s="186"/>
      <c r="L8" s="186"/>
      <c r="M8" s="186"/>
      <c r="N8" s="186"/>
    </row>
    <row r="9" spans="1:14">
      <c r="H9" s="186"/>
      <c r="I9" s="186"/>
      <c r="J9" s="186"/>
      <c r="K9" s="186"/>
      <c r="L9" s="186"/>
      <c r="M9" s="186"/>
      <c r="N9" s="186"/>
    </row>
    <row r="10" spans="1:14">
      <c r="I10" s="186"/>
      <c r="J10" s="186"/>
      <c r="K10" s="186"/>
      <c r="L10" s="186"/>
      <c r="M10" s="186"/>
      <c r="N10" s="186"/>
    </row>
  </sheetData>
  <mergeCells count="5">
    <mergeCell ref="A1:E1"/>
    <mergeCell ref="A3:C3"/>
    <mergeCell ref="D3:E3"/>
    <mergeCell ref="F3:F4"/>
    <mergeCell ref="G3:G4"/>
  </mergeCells>
  <phoneticPr fontId="2" type="noConversion"/>
  <pageMargins left="0.51181102362204722" right="0.31496062992125984" top="0.74803149606299213" bottom="0.74803149606299213" header="0.31496062992125984" footer="0.31496062992125984"/>
  <pageSetup paperSize="9" orientation="landscape" horizontalDpi="4294967293" r:id="rId1"/>
  <headerFooter>
    <oddFooter>&amp;R신명청소년방과후아카데미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83E5-1741-4C2C-B556-140A571F8144}">
  <dimension ref="A1:N16"/>
  <sheetViews>
    <sheetView zoomScaleNormal="100" workbookViewId="0">
      <selection activeCell="I22" sqref="I22"/>
    </sheetView>
  </sheetViews>
  <sheetFormatPr defaultColWidth="9" defaultRowHeight="16.5"/>
  <cols>
    <col min="1" max="1" width="10.125" style="182" customWidth="1"/>
    <col min="2" max="2" width="8.25" style="182" customWidth="1"/>
    <col min="3" max="3" width="14.875" style="183" customWidth="1"/>
    <col min="4" max="6" width="11.875" style="182" customWidth="1"/>
    <col min="7" max="7" width="50.875" style="182" customWidth="1"/>
    <col min="8" max="8" width="9" style="317"/>
    <col min="14" max="14" width="10.625" customWidth="1"/>
  </cols>
  <sheetData>
    <row r="1" spans="1:14" ht="20.25">
      <c r="A1" s="723" t="s">
        <v>275</v>
      </c>
      <c r="B1" s="723"/>
      <c r="C1" s="723"/>
      <c r="D1" s="723"/>
      <c r="E1" s="723"/>
      <c r="F1" s="723"/>
      <c r="G1" s="723"/>
    </row>
    <row r="2" spans="1:14" s="186" customFormat="1" ht="14.25" thickBot="1">
      <c r="A2" s="215"/>
      <c r="B2" s="215"/>
      <c r="C2" s="216"/>
      <c r="D2" s="215"/>
      <c r="E2" s="657" t="s">
        <v>274</v>
      </c>
      <c r="F2" s="657"/>
      <c r="G2" s="657"/>
      <c r="H2" s="334"/>
    </row>
    <row r="3" spans="1:14" s="186" customFormat="1" ht="14.25">
      <c r="A3" s="658" t="s">
        <v>0</v>
      </c>
      <c r="B3" s="659"/>
      <c r="C3" s="659"/>
      <c r="D3" s="659" t="s">
        <v>273</v>
      </c>
      <c r="E3" s="659"/>
      <c r="F3" s="659" t="s">
        <v>266</v>
      </c>
      <c r="G3" s="660" t="s">
        <v>265</v>
      </c>
      <c r="H3" s="334"/>
    </row>
    <row r="4" spans="1:14" s="214" customFormat="1" ht="14.25" thickBot="1">
      <c r="A4" s="392" t="s">
        <v>199</v>
      </c>
      <c r="B4" s="391" t="s">
        <v>198</v>
      </c>
      <c r="C4" s="391" t="s">
        <v>197</v>
      </c>
      <c r="D4" s="391" t="s">
        <v>264</v>
      </c>
      <c r="E4" s="391" t="s">
        <v>25</v>
      </c>
      <c r="F4" s="744"/>
      <c r="G4" s="745"/>
      <c r="H4" s="334"/>
      <c r="I4" s="186"/>
      <c r="J4" s="186"/>
      <c r="K4" s="186"/>
      <c r="L4" s="186"/>
      <c r="M4" s="186"/>
      <c r="N4" s="186"/>
    </row>
    <row r="5" spans="1:14" ht="27.75" customHeight="1">
      <c r="A5" s="210" t="s">
        <v>256</v>
      </c>
      <c r="B5" s="446" t="s">
        <v>8</v>
      </c>
      <c r="C5" s="446" t="s">
        <v>185</v>
      </c>
      <c r="D5" s="172">
        <v>500000</v>
      </c>
      <c r="E5" s="172">
        <v>0</v>
      </c>
      <c r="F5" s="360">
        <f t="shared" ref="F5:F13" si="0">+E5-D5</f>
        <v>-500000</v>
      </c>
      <c r="G5" s="471" t="s">
        <v>348</v>
      </c>
      <c r="H5" s="334"/>
      <c r="I5" s="186"/>
      <c r="J5" s="186"/>
      <c r="K5" s="186"/>
      <c r="L5" s="186"/>
      <c r="M5" s="186"/>
      <c r="N5" s="186"/>
    </row>
    <row r="6" spans="1:14" ht="27.75" customHeight="1">
      <c r="A6" s="210" t="s">
        <v>255</v>
      </c>
      <c r="B6" s="446" t="s">
        <v>237</v>
      </c>
      <c r="C6" s="446" t="s">
        <v>237</v>
      </c>
      <c r="D6" s="172">
        <v>3000000</v>
      </c>
      <c r="E6" s="172">
        <v>1000000</v>
      </c>
      <c r="F6" s="360">
        <f t="shared" si="0"/>
        <v>-2000000</v>
      </c>
      <c r="G6" s="470" t="s">
        <v>347</v>
      </c>
      <c r="H6" s="334"/>
      <c r="I6" s="186"/>
      <c r="J6" s="186"/>
      <c r="K6" s="186"/>
      <c r="L6" s="186"/>
      <c r="M6" s="186"/>
      <c r="N6" s="186"/>
    </row>
    <row r="7" spans="1:14" ht="27.75" customHeight="1">
      <c r="A7" s="210" t="s">
        <v>255</v>
      </c>
      <c r="B7" s="446" t="s">
        <v>345</v>
      </c>
      <c r="C7" s="446" t="s">
        <v>115</v>
      </c>
      <c r="D7" s="172">
        <v>2000000</v>
      </c>
      <c r="E7" s="172">
        <v>1000000</v>
      </c>
      <c r="F7" s="360">
        <f t="shared" si="0"/>
        <v>-1000000</v>
      </c>
      <c r="G7" s="470" t="s">
        <v>346</v>
      </c>
      <c r="H7" s="334"/>
      <c r="I7" s="186"/>
      <c r="J7" s="186"/>
      <c r="K7" s="186"/>
      <c r="L7" s="186"/>
      <c r="M7" s="186"/>
      <c r="N7" s="186"/>
    </row>
    <row r="8" spans="1:14" ht="27.75" customHeight="1">
      <c r="A8" s="210" t="s">
        <v>255</v>
      </c>
      <c r="B8" s="446" t="s">
        <v>345</v>
      </c>
      <c r="C8" s="446" t="s">
        <v>115</v>
      </c>
      <c r="D8" s="172">
        <v>2000000</v>
      </c>
      <c r="E8" s="172">
        <v>1000000</v>
      </c>
      <c r="F8" s="360">
        <f t="shared" si="0"/>
        <v>-1000000</v>
      </c>
      <c r="G8" s="470" t="s">
        <v>344</v>
      </c>
      <c r="H8" s="334"/>
      <c r="I8" s="186"/>
      <c r="J8" s="186"/>
      <c r="K8" s="186"/>
      <c r="L8" s="186"/>
      <c r="M8" s="186"/>
      <c r="N8" s="186"/>
    </row>
    <row r="9" spans="1:14" ht="24">
      <c r="A9" s="210" t="s">
        <v>9</v>
      </c>
      <c r="B9" s="362" t="s">
        <v>323</v>
      </c>
      <c r="C9" s="421" t="s">
        <v>343</v>
      </c>
      <c r="D9" s="172">
        <v>4000000</v>
      </c>
      <c r="E9" s="172">
        <v>2600000</v>
      </c>
      <c r="F9" s="360">
        <f t="shared" si="0"/>
        <v>-1400000</v>
      </c>
      <c r="G9" s="468" t="s">
        <v>342</v>
      </c>
      <c r="H9" s="334"/>
      <c r="I9" s="186"/>
      <c r="J9" s="186"/>
      <c r="K9" s="186"/>
      <c r="L9" s="186"/>
      <c r="M9" s="186"/>
      <c r="N9" s="186"/>
    </row>
    <row r="10" spans="1:14" ht="27" customHeight="1">
      <c r="A10" s="210" t="s">
        <v>9</v>
      </c>
      <c r="B10" s="362" t="s">
        <v>323</v>
      </c>
      <c r="C10" s="421" t="s">
        <v>341</v>
      </c>
      <c r="D10" s="172">
        <v>1600000</v>
      </c>
      <c r="E10" s="172">
        <v>0</v>
      </c>
      <c r="F10" s="360">
        <f t="shared" si="0"/>
        <v>-1600000</v>
      </c>
      <c r="G10" s="469" t="s">
        <v>340</v>
      </c>
      <c r="H10" s="334"/>
      <c r="I10" s="186"/>
      <c r="J10" s="186"/>
      <c r="K10" s="186"/>
      <c r="L10" s="186"/>
      <c r="M10" s="186"/>
      <c r="N10" s="186"/>
    </row>
    <row r="11" spans="1:14" ht="27" customHeight="1">
      <c r="A11" s="210" t="s">
        <v>9</v>
      </c>
      <c r="B11" s="362" t="s">
        <v>323</v>
      </c>
      <c r="C11" s="421" t="s">
        <v>173</v>
      </c>
      <c r="D11" s="172">
        <v>3000000</v>
      </c>
      <c r="E11" s="172">
        <v>1000000</v>
      </c>
      <c r="F11" s="360">
        <f t="shared" si="0"/>
        <v>-2000000</v>
      </c>
      <c r="G11" s="468" t="s">
        <v>339</v>
      </c>
      <c r="H11" s="334"/>
      <c r="I11" s="186"/>
      <c r="J11" s="186"/>
      <c r="K11" s="186"/>
      <c r="L11" s="186"/>
      <c r="M11" s="186"/>
      <c r="N11" s="186"/>
    </row>
    <row r="12" spans="1:14" ht="24">
      <c r="A12" s="210" t="s">
        <v>9</v>
      </c>
      <c r="B12" s="362" t="s">
        <v>323</v>
      </c>
      <c r="C12" s="421" t="s">
        <v>172</v>
      </c>
      <c r="D12" s="172">
        <v>3000000</v>
      </c>
      <c r="E12" s="172">
        <v>1000000</v>
      </c>
      <c r="F12" s="360">
        <f t="shared" si="0"/>
        <v>-2000000</v>
      </c>
      <c r="G12" s="468" t="s">
        <v>338</v>
      </c>
      <c r="H12" s="334"/>
      <c r="I12" s="186"/>
      <c r="J12" s="186"/>
      <c r="K12" s="186"/>
      <c r="L12" s="186"/>
      <c r="M12" s="186"/>
      <c r="N12" s="186"/>
    </row>
    <row r="13" spans="1:14" ht="24.75" thickBot="1">
      <c r="A13" s="393" t="s">
        <v>9</v>
      </c>
      <c r="B13" s="351" t="s">
        <v>323</v>
      </c>
      <c r="C13" s="351" t="s">
        <v>169</v>
      </c>
      <c r="D13" s="350">
        <v>5000000</v>
      </c>
      <c r="E13" s="350">
        <v>2500000</v>
      </c>
      <c r="F13" s="349">
        <f t="shared" si="0"/>
        <v>-2500000</v>
      </c>
      <c r="G13" s="467" t="s">
        <v>337</v>
      </c>
      <c r="H13" s="334"/>
      <c r="I13" s="186"/>
      <c r="J13" s="186"/>
      <c r="K13" s="186"/>
      <c r="L13" s="186"/>
      <c r="M13" s="186"/>
      <c r="N13" s="186"/>
    </row>
    <row r="14" spans="1:14" ht="24.95" customHeight="1">
      <c r="H14" s="334"/>
    </row>
    <row r="15" spans="1:14" ht="24.95" customHeight="1">
      <c r="H15" s="334"/>
    </row>
    <row r="16" spans="1:14" ht="24.95" customHeight="1"/>
  </sheetData>
  <mergeCells count="6">
    <mergeCell ref="A1:G1"/>
    <mergeCell ref="E2:G2"/>
    <mergeCell ref="A3:C3"/>
    <mergeCell ref="D3:E3"/>
    <mergeCell ref="F3:F4"/>
    <mergeCell ref="G3:G4"/>
  </mergeCells>
  <phoneticPr fontId="2" type="noConversion"/>
  <pageMargins left="0.7" right="0.7" top="0.75" bottom="0.75" header="0.3" footer="0.3"/>
  <pageSetup paperSize="9" orientation="landscape" horizontalDpi="4294967293" r:id="rId1"/>
  <headerFooter>
    <oddFooter>&amp;R신명청소년방과후아카데미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8DF9E-3BBF-47F4-961C-17C11364112C}">
  <sheetPr>
    <tabColor rgb="FFFF0000"/>
  </sheetPr>
  <dimension ref="A1:H21"/>
  <sheetViews>
    <sheetView zoomScaleNormal="100" workbookViewId="0">
      <selection activeCell="A21" sqref="A21"/>
    </sheetView>
  </sheetViews>
  <sheetFormatPr defaultRowHeight="16.5"/>
  <cols>
    <col min="1" max="1" width="152.375" customWidth="1"/>
    <col min="2" max="3" width="11.125" customWidth="1"/>
    <col min="4" max="4" width="4.25" customWidth="1"/>
    <col min="5" max="8" width="11.125" customWidth="1"/>
  </cols>
  <sheetData>
    <row r="1" spans="1:8" ht="34.5" customHeight="1">
      <c r="A1" s="104" t="s">
        <v>369</v>
      </c>
    </row>
    <row r="2" spans="1:8" ht="4.5" customHeight="1" thickBot="1"/>
    <row r="3" spans="1:8" ht="21.95" customHeight="1">
      <c r="A3" s="476" t="s">
        <v>410</v>
      </c>
    </row>
    <row r="4" spans="1:8" ht="21.95" customHeight="1">
      <c r="A4" s="336" t="s">
        <v>367</v>
      </c>
    </row>
    <row r="5" spans="1:8" ht="21.95" customHeight="1">
      <c r="A5" s="336" t="s">
        <v>366</v>
      </c>
    </row>
    <row r="6" spans="1:8" ht="21.95" customHeight="1">
      <c r="A6" s="336" t="s">
        <v>412</v>
      </c>
    </row>
    <row r="7" spans="1:8" ht="21.95" customHeight="1">
      <c r="A7" s="229" t="s">
        <v>411</v>
      </c>
      <c r="B7" s="474"/>
      <c r="C7" s="474"/>
      <c r="D7" s="147"/>
      <c r="E7" s="147"/>
      <c r="F7" s="147"/>
      <c r="G7" s="147"/>
      <c r="H7" s="119"/>
    </row>
    <row r="8" spans="1:8" ht="21.95" customHeight="1">
      <c r="A8" s="229" t="s">
        <v>361</v>
      </c>
      <c r="B8" s="475"/>
      <c r="C8" s="475"/>
      <c r="D8" s="475"/>
      <c r="E8" s="475"/>
      <c r="F8" s="475"/>
      <c r="G8" s="474"/>
      <c r="H8" s="148"/>
    </row>
    <row r="9" spans="1:8" ht="21.95" customHeight="1">
      <c r="A9" s="229" t="s">
        <v>413</v>
      </c>
      <c r="B9" s="474"/>
      <c r="C9" s="474"/>
      <c r="D9" s="474"/>
      <c r="E9" s="474"/>
      <c r="F9" s="474"/>
    </row>
    <row r="10" spans="1:8" ht="21.95" customHeight="1">
      <c r="A10" s="336" t="s">
        <v>414</v>
      </c>
      <c r="B10" s="474"/>
      <c r="C10" s="474"/>
      <c r="D10" s="474"/>
      <c r="E10" s="474"/>
      <c r="F10" s="474"/>
    </row>
    <row r="11" spans="1:8" ht="21.95" customHeight="1">
      <c r="A11" s="336" t="s">
        <v>415</v>
      </c>
      <c r="B11" s="399"/>
      <c r="C11" s="399"/>
      <c r="D11" s="119"/>
      <c r="E11" s="119"/>
      <c r="F11" s="119"/>
    </row>
    <row r="12" spans="1:8" ht="21.95" customHeight="1">
      <c r="A12" s="336" t="s">
        <v>355</v>
      </c>
    </row>
    <row r="13" spans="1:8" ht="21.95" customHeight="1">
      <c r="A13" s="336" t="s">
        <v>354</v>
      </c>
    </row>
    <row r="14" spans="1:8" ht="21.95" customHeight="1">
      <c r="A14" s="336" t="s">
        <v>353</v>
      </c>
    </row>
    <row r="15" spans="1:8" ht="21.95" customHeight="1">
      <c r="A15" s="336" t="s">
        <v>352</v>
      </c>
    </row>
    <row r="16" spans="1:8" ht="21.95" customHeight="1">
      <c r="A16" s="336" t="s">
        <v>351</v>
      </c>
    </row>
    <row r="17" spans="1:1" ht="43.5" customHeight="1">
      <c r="A17" s="473" t="s">
        <v>350</v>
      </c>
    </row>
    <row r="18" spans="1:1" ht="21.95" customHeight="1" thickBot="1">
      <c r="A18" s="472" t="s">
        <v>349</v>
      </c>
    </row>
    <row r="19" spans="1:1" ht="24.95" customHeight="1"/>
    <row r="20" spans="1:1" ht="24.95" customHeight="1"/>
    <row r="21" spans="1:1" ht="24.95" customHeight="1"/>
  </sheetData>
  <phoneticPr fontId="2" type="noConversion"/>
  <pageMargins left="0.23622047244094491" right="0.23622047244094491" top="0.59055118110236227" bottom="0.59055118110236227" header="0.31496062992125984" footer="0.31496062992125984"/>
  <pageSetup paperSize="9" orientation="landscape" r:id="rId1"/>
  <headerFooter>
    <oddFooter>&amp;R신명사랑채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6A286-FE7A-4B8C-B790-0BBAB4EC3E5B}">
  <sheetPr>
    <tabColor theme="0"/>
  </sheetPr>
  <dimension ref="A1:G41"/>
  <sheetViews>
    <sheetView workbookViewId="0">
      <selection activeCell="K6" sqref="K6"/>
    </sheetView>
  </sheetViews>
  <sheetFormatPr defaultRowHeight="13.5"/>
  <cols>
    <col min="1" max="1" width="9.75" style="57" customWidth="1"/>
    <col min="2" max="2" width="10.125" style="57" customWidth="1"/>
    <col min="3" max="3" width="18" style="57" customWidth="1"/>
    <col min="4" max="4" width="18.875" style="73" customWidth="1"/>
    <col min="5" max="5" width="18.875" style="56" customWidth="1"/>
    <col min="6" max="6" width="1" style="56" customWidth="1"/>
    <col min="7" max="7" width="15.5" style="55" customWidth="1"/>
    <col min="8" max="8" width="4.125" style="54" customWidth="1"/>
    <col min="9" max="16384" width="9" style="54"/>
  </cols>
  <sheetData>
    <row r="1" spans="1:7" ht="48" customHeight="1">
      <c r="A1" s="603" t="s">
        <v>82</v>
      </c>
      <c r="B1" s="603"/>
      <c r="C1" s="603"/>
      <c r="D1" s="603"/>
      <c r="E1" s="603"/>
      <c r="F1" s="603"/>
      <c r="G1" s="603"/>
    </row>
    <row r="2" spans="1:7" ht="24" customHeight="1" thickBot="1">
      <c r="A2" s="70" t="s">
        <v>76</v>
      </c>
      <c r="G2" s="72"/>
    </row>
    <row r="3" spans="1:7" ht="24.95" customHeight="1" thickBot="1">
      <c r="A3" s="844" t="s">
        <v>75</v>
      </c>
      <c r="B3" s="845"/>
      <c r="C3" s="845"/>
      <c r="D3" s="89" t="s">
        <v>78</v>
      </c>
      <c r="E3" s="88" t="s">
        <v>81</v>
      </c>
      <c r="F3" s="846" t="s">
        <v>77</v>
      </c>
      <c r="G3" s="847"/>
    </row>
    <row r="4" spans="1:7" ht="24.95" customHeight="1">
      <c r="A4" s="601" t="s">
        <v>74</v>
      </c>
      <c r="B4" s="602"/>
      <c r="C4" s="602"/>
      <c r="D4" s="71">
        <v>45000000</v>
      </c>
      <c r="E4" s="94">
        <v>48000000</v>
      </c>
      <c r="F4" s="848"/>
      <c r="G4" s="849"/>
    </row>
    <row r="5" spans="1:7" ht="24.95" customHeight="1">
      <c r="A5" s="599" t="s">
        <v>73</v>
      </c>
      <c r="B5" s="600"/>
      <c r="C5" s="600"/>
      <c r="D5" s="61">
        <v>30000000</v>
      </c>
      <c r="E5" s="61">
        <v>30000000</v>
      </c>
      <c r="F5" s="842"/>
      <c r="G5" s="843"/>
    </row>
    <row r="6" spans="1:7" ht="24.95" customHeight="1" thickBot="1">
      <c r="A6" s="809" t="s">
        <v>72</v>
      </c>
      <c r="B6" s="606"/>
      <c r="C6" s="606"/>
      <c r="D6" s="61">
        <v>13000000</v>
      </c>
      <c r="E6" s="93">
        <v>10000000</v>
      </c>
      <c r="F6" s="830"/>
      <c r="G6" s="831"/>
    </row>
    <row r="7" spans="1:7" ht="24.95" customHeight="1" thickTop="1" thickBot="1">
      <c r="A7" s="832" t="s">
        <v>53</v>
      </c>
      <c r="B7" s="833"/>
      <c r="C7" s="833"/>
      <c r="D7" s="92">
        <f>SUM(D4:D6)</f>
        <v>88000000</v>
      </c>
      <c r="E7" s="91">
        <f>SUM(E4:E6)</f>
        <v>88000000</v>
      </c>
      <c r="F7" s="834"/>
      <c r="G7" s="835"/>
    </row>
    <row r="8" spans="1:7" ht="18.600000000000001" customHeight="1" thickBot="1">
      <c r="A8" s="70" t="s">
        <v>71</v>
      </c>
      <c r="D8" s="90"/>
      <c r="G8" s="69"/>
    </row>
    <row r="9" spans="1:7" ht="21.95" customHeight="1" thickBot="1">
      <c r="A9" s="110" t="s">
        <v>70</v>
      </c>
      <c r="B9" s="109" t="s">
        <v>69</v>
      </c>
      <c r="C9" s="108" t="s">
        <v>68</v>
      </c>
      <c r="D9" s="89" t="s">
        <v>78</v>
      </c>
      <c r="E9" s="88" t="s">
        <v>81</v>
      </c>
      <c r="F9" s="836" t="s">
        <v>77</v>
      </c>
      <c r="G9" s="837"/>
    </row>
    <row r="10" spans="1:7" s="58" customFormat="1" ht="23.1" customHeight="1" thickTop="1">
      <c r="A10" s="604"/>
      <c r="B10" s="605" t="s">
        <v>67</v>
      </c>
      <c r="C10" s="67" t="s">
        <v>39</v>
      </c>
      <c r="D10" s="87">
        <v>2000000</v>
      </c>
      <c r="E10" s="87">
        <v>2000000</v>
      </c>
      <c r="F10" s="838"/>
      <c r="G10" s="839"/>
    </row>
    <row r="11" spans="1:7" s="58" customFormat="1" ht="23.1" customHeight="1">
      <c r="A11" s="604"/>
      <c r="B11" s="605"/>
      <c r="C11" s="66" t="s">
        <v>38</v>
      </c>
      <c r="D11" s="87">
        <v>1000000</v>
      </c>
      <c r="E11" s="87">
        <v>1000000</v>
      </c>
      <c r="F11" s="838"/>
      <c r="G11" s="839"/>
    </row>
    <row r="12" spans="1:7" s="68" customFormat="1" ht="23.1" customHeight="1">
      <c r="A12" s="604"/>
      <c r="B12" s="602"/>
      <c r="C12" s="99" t="s">
        <v>54</v>
      </c>
      <c r="D12" s="81">
        <f>SUM(D10:D11)</f>
        <v>3000000</v>
      </c>
      <c r="E12" s="99">
        <f>SUM(E10:E11)</f>
        <v>3000000</v>
      </c>
      <c r="F12" s="812"/>
      <c r="G12" s="813"/>
    </row>
    <row r="13" spans="1:7" s="58" customFormat="1" ht="23.1" customHeight="1">
      <c r="A13" s="604"/>
      <c r="B13" s="606" t="s">
        <v>66</v>
      </c>
      <c r="C13" s="67" t="s">
        <v>65</v>
      </c>
      <c r="D13" s="65">
        <v>100000</v>
      </c>
      <c r="E13" s="64">
        <v>100000</v>
      </c>
      <c r="F13" s="810"/>
      <c r="G13" s="811"/>
    </row>
    <row r="14" spans="1:7" s="58" customFormat="1" ht="23.1" customHeight="1">
      <c r="A14" s="604"/>
      <c r="B14" s="607"/>
      <c r="C14" s="66" t="s">
        <v>64</v>
      </c>
      <c r="D14" s="65">
        <v>3000000</v>
      </c>
      <c r="E14" s="65">
        <v>3000000</v>
      </c>
      <c r="F14" s="827"/>
      <c r="G14" s="817"/>
    </row>
    <row r="15" spans="1:7" s="58" customFormat="1" ht="23.1" customHeight="1">
      <c r="A15" s="604"/>
      <c r="B15" s="607"/>
      <c r="C15" s="66" t="s">
        <v>63</v>
      </c>
      <c r="D15" s="65">
        <v>400000</v>
      </c>
      <c r="E15" s="65">
        <v>400000</v>
      </c>
      <c r="F15" s="840"/>
      <c r="G15" s="841"/>
    </row>
    <row r="16" spans="1:7" s="58" customFormat="1" ht="23.1" customHeight="1">
      <c r="A16" s="604"/>
      <c r="B16" s="607"/>
      <c r="C16" s="66" t="s">
        <v>62</v>
      </c>
      <c r="D16" s="65">
        <v>5000000</v>
      </c>
      <c r="E16" s="65">
        <v>5000000</v>
      </c>
      <c r="F16" s="827"/>
      <c r="G16" s="817"/>
    </row>
    <row r="17" spans="1:7" ht="23.1" customHeight="1">
      <c r="A17" s="604"/>
      <c r="B17" s="607"/>
      <c r="C17" s="66" t="s">
        <v>61</v>
      </c>
      <c r="D17" s="65">
        <v>1500000</v>
      </c>
      <c r="E17" s="65">
        <v>1500000</v>
      </c>
      <c r="F17" s="816"/>
      <c r="G17" s="817"/>
    </row>
    <row r="18" spans="1:7" ht="23.1" customHeight="1">
      <c r="A18" s="604"/>
      <c r="B18" s="607"/>
      <c r="C18" s="66" t="s">
        <v>37</v>
      </c>
      <c r="D18" s="65">
        <v>2000000</v>
      </c>
      <c r="E18" s="65">
        <v>2000000</v>
      </c>
      <c r="F18" s="816"/>
      <c r="G18" s="817"/>
    </row>
    <row r="19" spans="1:7" ht="23.1" customHeight="1">
      <c r="A19" s="601"/>
      <c r="B19" s="602"/>
      <c r="C19" s="99" t="s">
        <v>54</v>
      </c>
      <c r="D19" s="81">
        <f>SUM(D13:D18)</f>
        <v>12000000</v>
      </c>
      <c r="E19" s="99">
        <f>SUM(E13:E18)</f>
        <v>12000000</v>
      </c>
      <c r="F19" s="812"/>
      <c r="G19" s="813"/>
    </row>
    <row r="20" spans="1:7" ht="23.1" customHeight="1">
      <c r="A20" s="826" t="s">
        <v>60</v>
      </c>
      <c r="B20" s="606" t="s">
        <v>59</v>
      </c>
      <c r="C20" s="66" t="s">
        <v>59</v>
      </c>
      <c r="D20" s="65">
        <v>5000000</v>
      </c>
      <c r="E20" s="65">
        <v>5000000</v>
      </c>
      <c r="F20" s="827"/>
      <c r="G20" s="817"/>
    </row>
    <row r="21" spans="1:7" ht="23.1" customHeight="1">
      <c r="A21" s="604"/>
      <c r="B21" s="607"/>
      <c r="C21" s="66" t="s">
        <v>36</v>
      </c>
      <c r="D21" s="65">
        <v>1000000</v>
      </c>
      <c r="E21" s="65">
        <v>1000000</v>
      </c>
      <c r="F21" s="810"/>
      <c r="G21" s="811"/>
    </row>
    <row r="22" spans="1:7" ht="23.1" customHeight="1">
      <c r="A22" s="604"/>
      <c r="B22" s="607"/>
      <c r="C22" s="66" t="s">
        <v>35</v>
      </c>
      <c r="D22" s="65">
        <v>5000000</v>
      </c>
      <c r="E22" s="65">
        <v>5000000</v>
      </c>
      <c r="F22" s="828"/>
      <c r="G22" s="829"/>
    </row>
    <row r="23" spans="1:7" ht="23.1" customHeight="1">
      <c r="A23" s="601"/>
      <c r="B23" s="602"/>
      <c r="C23" s="99" t="s">
        <v>54</v>
      </c>
      <c r="D23" s="81">
        <f>SUM(D20:D22)</f>
        <v>11000000</v>
      </c>
      <c r="E23" s="99">
        <f>SUM(E20:E22)</f>
        <v>11000000</v>
      </c>
      <c r="F23" s="812"/>
      <c r="G23" s="813"/>
    </row>
    <row r="24" spans="1:7" ht="23.1" customHeight="1">
      <c r="A24" s="809" t="s">
        <v>34</v>
      </c>
      <c r="B24" s="606" t="s">
        <v>34</v>
      </c>
      <c r="C24" s="63" t="s">
        <v>58</v>
      </c>
      <c r="D24" s="107">
        <v>2500000</v>
      </c>
      <c r="E24" s="86">
        <v>2500000</v>
      </c>
      <c r="F24" s="820"/>
      <c r="G24" s="821"/>
    </row>
    <row r="25" spans="1:7" ht="23.1" customHeight="1">
      <c r="A25" s="604"/>
      <c r="B25" s="607"/>
      <c r="C25" s="85" t="s">
        <v>57</v>
      </c>
      <c r="D25" s="106">
        <v>5000000</v>
      </c>
      <c r="E25" s="84">
        <v>5000000</v>
      </c>
      <c r="F25" s="822"/>
      <c r="G25" s="823"/>
    </row>
    <row r="26" spans="1:7" ht="23.1" customHeight="1">
      <c r="A26" s="604"/>
      <c r="B26" s="607"/>
      <c r="C26" s="83" t="s">
        <v>56</v>
      </c>
      <c r="D26" s="105">
        <v>20000000</v>
      </c>
      <c r="E26" s="60">
        <v>20000000</v>
      </c>
      <c r="F26" s="824"/>
      <c r="G26" s="825"/>
    </row>
    <row r="27" spans="1:7" ht="23.1" customHeight="1">
      <c r="A27" s="601"/>
      <c r="B27" s="602"/>
      <c r="C27" s="99" t="s">
        <v>54</v>
      </c>
      <c r="D27" s="81">
        <f>SUM(D24:D26)</f>
        <v>27500000</v>
      </c>
      <c r="E27" s="99">
        <f>SUM(E24:E26)</f>
        <v>27500000</v>
      </c>
      <c r="F27" s="812"/>
      <c r="G27" s="813"/>
    </row>
    <row r="28" spans="1:7" ht="23.1" customHeight="1">
      <c r="A28" s="809" t="s">
        <v>55</v>
      </c>
      <c r="B28" s="606" t="s">
        <v>55</v>
      </c>
      <c r="C28" s="66" t="s">
        <v>55</v>
      </c>
      <c r="D28" s="82">
        <v>2000000</v>
      </c>
      <c r="E28" s="64">
        <v>2000000</v>
      </c>
      <c r="F28" s="810"/>
      <c r="G28" s="811"/>
    </row>
    <row r="29" spans="1:7" ht="23.1" customHeight="1">
      <c r="A29" s="601"/>
      <c r="B29" s="602"/>
      <c r="C29" s="99" t="s">
        <v>54</v>
      </c>
      <c r="D29" s="81">
        <f>SUM(D28)</f>
        <v>2000000</v>
      </c>
      <c r="E29" s="99">
        <f>SUM(E28)</f>
        <v>2000000</v>
      </c>
      <c r="F29" s="812"/>
      <c r="G29" s="813"/>
    </row>
    <row r="30" spans="1:7" ht="23.1" customHeight="1">
      <c r="A30" s="809" t="s">
        <v>33</v>
      </c>
      <c r="B30" s="606" t="s">
        <v>33</v>
      </c>
      <c r="C30" s="80" t="s">
        <v>33</v>
      </c>
      <c r="D30" s="62">
        <v>32500000</v>
      </c>
      <c r="E30" s="65">
        <v>32500000</v>
      </c>
      <c r="F30" s="816"/>
      <c r="G30" s="817"/>
    </row>
    <row r="31" spans="1:7" ht="23.1" customHeight="1" thickBot="1">
      <c r="A31" s="814"/>
      <c r="B31" s="815"/>
      <c r="C31" s="100" t="s">
        <v>54</v>
      </c>
      <c r="D31" s="79">
        <f>SUM(D30)</f>
        <v>32500000</v>
      </c>
      <c r="E31" s="100">
        <f>SUM(E30)</f>
        <v>32500000</v>
      </c>
      <c r="F31" s="818"/>
      <c r="G31" s="819"/>
    </row>
    <row r="32" spans="1:7" ht="24.95" customHeight="1" thickBot="1">
      <c r="A32" s="805" t="s">
        <v>53</v>
      </c>
      <c r="B32" s="806"/>
      <c r="C32" s="806"/>
      <c r="D32" s="78">
        <f>+D12+D19+D23+D27+D29+D31</f>
        <v>88000000</v>
      </c>
      <c r="E32" s="77">
        <f>+E12+E19+E23+E27+E29+E31</f>
        <v>88000000</v>
      </c>
      <c r="F32" s="807"/>
      <c r="G32" s="808"/>
    </row>
    <row r="33" spans="1:7" ht="2.25" customHeight="1">
      <c r="E33" s="59"/>
      <c r="F33" s="59"/>
      <c r="G33" s="75"/>
    </row>
    <row r="34" spans="1:7" ht="17.100000000000001" customHeight="1">
      <c r="E34" s="76"/>
      <c r="G34" s="75"/>
    </row>
    <row r="35" spans="1:7" ht="17.100000000000001" customHeight="1">
      <c r="E35" s="76"/>
      <c r="G35" s="75"/>
    </row>
    <row r="36" spans="1:7" ht="17.100000000000001" customHeight="1">
      <c r="E36" s="76"/>
      <c r="G36" s="75"/>
    </row>
    <row r="37" spans="1:7" ht="17.100000000000001" customHeight="1">
      <c r="E37" s="76"/>
      <c r="G37" s="75"/>
    </row>
    <row r="38" spans="1:7" ht="18.600000000000001" customHeight="1"/>
    <row r="39" spans="1:7" ht="18.600000000000001" customHeight="1"/>
    <row r="40" spans="1:7" s="58" customFormat="1" ht="24.75" customHeight="1">
      <c r="A40" s="57"/>
      <c r="B40" s="57"/>
      <c r="C40" s="57"/>
      <c r="D40" s="73"/>
      <c r="E40" s="56"/>
      <c r="F40" s="56"/>
      <c r="G40" s="74"/>
    </row>
    <row r="41" spans="1:7" s="58" customFormat="1" ht="24.75" customHeight="1">
      <c r="A41" s="57"/>
      <c r="B41" s="57"/>
      <c r="C41" s="57"/>
      <c r="D41" s="73"/>
      <c r="E41" s="56"/>
      <c r="F41" s="56"/>
      <c r="G41" s="55"/>
    </row>
  </sheetData>
  <mergeCells count="47">
    <mergeCell ref="A1:G1"/>
    <mergeCell ref="A3:C3"/>
    <mergeCell ref="F3:G3"/>
    <mergeCell ref="A4:C4"/>
    <mergeCell ref="F4:G4"/>
    <mergeCell ref="A5:C5"/>
    <mergeCell ref="F5:G5"/>
    <mergeCell ref="F16:G16"/>
    <mergeCell ref="F17:G17"/>
    <mergeCell ref="F18:G18"/>
    <mergeCell ref="F19:G19"/>
    <mergeCell ref="A6:C6"/>
    <mergeCell ref="F6:G6"/>
    <mergeCell ref="A7:C7"/>
    <mergeCell ref="F7:G7"/>
    <mergeCell ref="F9:G9"/>
    <mergeCell ref="A10:A19"/>
    <mergeCell ref="B10:B12"/>
    <mergeCell ref="F10:G10"/>
    <mergeCell ref="F11:G11"/>
    <mergeCell ref="F12:G12"/>
    <mergeCell ref="B13:B19"/>
    <mergeCell ref="F13:G13"/>
    <mergeCell ref="F14:G14"/>
    <mergeCell ref="F15:G15"/>
    <mergeCell ref="A20:A23"/>
    <mergeCell ref="B20:B23"/>
    <mergeCell ref="F20:G20"/>
    <mergeCell ref="F21:G21"/>
    <mergeCell ref="F22:G22"/>
    <mergeCell ref="F23:G23"/>
    <mergeCell ref="A24:A27"/>
    <mergeCell ref="B24:B27"/>
    <mergeCell ref="F24:G24"/>
    <mergeCell ref="F25:G25"/>
    <mergeCell ref="F26:G26"/>
    <mergeCell ref="F27:G27"/>
    <mergeCell ref="A32:C32"/>
    <mergeCell ref="F32:G32"/>
    <mergeCell ref="A28:A29"/>
    <mergeCell ref="B28:B29"/>
    <mergeCell ref="F28:G28"/>
    <mergeCell ref="F29:G29"/>
    <mergeCell ref="A30:A31"/>
    <mergeCell ref="B30:B31"/>
    <mergeCell ref="F30:G30"/>
    <mergeCell ref="F31:G31"/>
  </mergeCells>
  <phoneticPr fontId="2" type="noConversion"/>
  <pageMargins left="7.874015748031496E-2" right="7.874015748031496E-2" top="0.19685039370078741" bottom="0.19685039370078741" header="0.19685039370078741" footer="0.1968503937007874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799B5-A419-488C-805C-1E990F765CC3}">
  <sheetPr>
    <tabColor theme="0"/>
  </sheetPr>
  <dimension ref="A1:H25"/>
  <sheetViews>
    <sheetView zoomScaleNormal="100" workbookViewId="0">
      <selection activeCell="A23" sqref="A23"/>
    </sheetView>
  </sheetViews>
  <sheetFormatPr defaultRowHeight="16.5"/>
  <cols>
    <col min="1" max="1" width="152.375" customWidth="1"/>
    <col min="2" max="3" width="11.125" customWidth="1"/>
    <col min="4" max="4" width="4.25" customWidth="1"/>
    <col min="5" max="8" width="11.125" customWidth="1"/>
  </cols>
  <sheetData>
    <row r="1" spans="1:8" ht="34.5" customHeight="1">
      <c r="A1" s="104" t="s">
        <v>369</v>
      </c>
    </row>
    <row r="2" spans="1:8" ht="4.5" customHeight="1" thickBot="1"/>
    <row r="3" spans="1:8" ht="21.95" customHeight="1">
      <c r="A3" s="476" t="s">
        <v>368</v>
      </c>
    </row>
    <row r="4" spans="1:8" ht="21.95" customHeight="1">
      <c r="A4" s="336" t="s">
        <v>367</v>
      </c>
    </row>
    <row r="5" spans="1:8" ht="21.95" customHeight="1">
      <c r="A5" s="336" t="s">
        <v>366</v>
      </c>
    </row>
    <row r="6" spans="1:8" ht="21.95" customHeight="1">
      <c r="A6" s="336" t="s">
        <v>365</v>
      </c>
    </row>
    <row r="7" spans="1:8" ht="21.95" customHeight="1">
      <c r="A7" s="229" t="s">
        <v>364</v>
      </c>
      <c r="B7" s="474"/>
      <c r="C7" s="474"/>
      <c r="D7" s="147"/>
      <c r="E7" s="147"/>
      <c r="F7" s="147"/>
      <c r="G7" s="147"/>
      <c r="H7" s="119"/>
    </row>
    <row r="8" spans="1:8" ht="21.95" customHeight="1">
      <c r="A8" s="229" t="s">
        <v>363</v>
      </c>
      <c r="B8" s="474"/>
      <c r="C8" s="474"/>
      <c r="D8" s="474"/>
      <c r="E8" s="474"/>
      <c r="F8" s="474"/>
      <c r="G8" s="474"/>
      <c r="H8" s="119"/>
    </row>
    <row r="9" spans="1:8" ht="21.95" customHeight="1">
      <c r="A9" s="229" t="s">
        <v>362</v>
      </c>
      <c r="B9" s="474"/>
      <c r="C9" s="474"/>
      <c r="D9" s="474"/>
      <c r="E9" s="474"/>
      <c r="F9" s="474"/>
      <c r="G9" s="474"/>
      <c r="H9" s="119"/>
    </row>
    <row r="10" spans="1:8" ht="21.95" customHeight="1">
      <c r="A10" s="229" t="s">
        <v>361</v>
      </c>
      <c r="B10" s="475"/>
      <c r="C10" s="475"/>
      <c r="D10" s="475"/>
      <c r="E10" s="475"/>
      <c r="F10" s="475"/>
      <c r="G10" s="474"/>
      <c r="H10" s="148"/>
    </row>
    <row r="11" spans="1:8" ht="21.95" customHeight="1">
      <c r="A11" s="229" t="s">
        <v>360</v>
      </c>
      <c r="B11" s="474"/>
      <c r="C11" s="474"/>
      <c r="D11" s="474"/>
      <c r="E11" s="474"/>
      <c r="F11" s="474"/>
    </row>
    <row r="12" spans="1:8" ht="21.95" customHeight="1">
      <c r="A12" s="336" t="s">
        <v>359</v>
      </c>
      <c r="B12" s="474"/>
      <c r="C12" s="474"/>
      <c r="D12" s="474"/>
      <c r="E12" s="474"/>
      <c r="F12" s="474"/>
    </row>
    <row r="13" spans="1:8" ht="21.95" customHeight="1">
      <c r="A13" s="336" t="s">
        <v>358</v>
      </c>
      <c r="B13" s="474"/>
      <c r="C13" s="474"/>
      <c r="D13" s="147"/>
      <c r="E13" s="147"/>
      <c r="F13" s="147"/>
    </row>
    <row r="14" spans="1:8" ht="21.95" customHeight="1">
      <c r="A14" s="336" t="s">
        <v>357</v>
      </c>
      <c r="B14" s="399"/>
      <c r="C14" s="399"/>
      <c r="D14" s="119"/>
      <c r="E14" s="119"/>
      <c r="F14" s="119"/>
    </row>
    <row r="15" spans="1:8" ht="21.95" customHeight="1">
      <c r="A15" s="336" t="s">
        <v>356</v>
      </c>
      <c r="B15" s="399"/>
      <c r="C15" s="399"/>
      <c r="D15" s="119"/>
      <c r="E15" s="119"/>
      <c r="F15" s="119"/>
    </row>
    <row r="16" spans="1:8" ht="21.95" customHeight="1">
      <c r="A16" s="336" t="s">
        <v>355</v>
      </c>
    </row>
    <row r="17" spans="1:1" ht="21.95" customHeight="1">
      <c r="A17" s="336" t="s">
        <v>354</v>
      </c>
    </row>
    <row r="18" spans="1:1" ht="21.95" customHeight="1">
      <c r="A18" s="336" t="s">
        <v>353</v>
      </c>
    </row>
    <row r="19" spans="1:1" ht="21.95" customHeight="1">
      <c r="A19" s="336" t="s">
        <v>352</v>
      </c>
    </row>
    <row r="20" spans="1:1" ht="21.95" customHeight="1">
      <c r="A20" s="336" t="s">
        <v>351</v>
      </c>
    </row>
    <row r="21" spans="1:1" ht="43.5" customHeight="1">
      <c r="A21" s="473" t="s">
        <v>350</v>
      </c>
    </row>
    <row r="22" spans="1:1" ht="21.95" customHeight="1" thickBot="1">
      <c r="A22" s="472" t="s">
        <v>349</v>
      </c>
    </row>
    <row r="23" spans="1:1" ht="24.95" customHeight="1"/>
    <row r="24" spans="1:1" ht="24.95" customHeight="1"/>
    <row r="25" spans="1:1" ht="24.95" customHeight="1"/>
  </sheetData>
  <phoneticPr fontId="2" type="noConversion"/>
  <pageMargins left="0.23622047244094491" right="0.23622047244094491" top="0.59055118110236227" bottom="0.59055118110236227" header="0.31496062992125984" footer="0.31496062992125984"/>
  <pageSetup paperSize="9" orientation="landscape" r:id="rId1"/>
  <headerFooter>
    <oddFooter>&amp;R신명사랑채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5D3A-B86A-4EFA-A771-66A9ADDDBF21}">
  <sheetPr>
    <tabColor theme="0"/>
  </sheetPr>
  <dimension ref="A1:O69"/>
  <sheetViews>
    <sheetView topLeftCell="A4" zoomScaleNormal="100" workbookViewId="0">
      <selection activeCell="S7" sqref="S7"/>
    </sheetView>
  </sheetViews>
  <sheetFormatPr defaultRowHeight="13.5"/>
  <cols>
    <col min="1" max="2" width="2.5" style="478" customWidth="1"/>
    <col min="3" max="3" width="14.25" style="483" customWidth="1"/>
    <col min="4" max="4" width="13.125" style="482" customWidth="1"/>
    <col min="5" max="5" width="13" style="481" customWidth="1"/>
    <col min="6" max="6" width="12.5" style="481" customWidth="1"/>
    <col min="7" max="7" width="7.5" style="1075" customWidth="1"/>
    <col min="8" max="8" width="2.5" style="480" customWidth="1"/>
    <col min="9" max="9" width="2.5" style="479" customWidth="1"/>
    <col min="10" max="10" width="10.125" style="479" customWidth="1"/>
    <col min="11" max="12" width="13.625" style="478" customWidth="1"/>
    <col min="13" max="13" width="12.75" style="478" customWidth="1"/>
    <col min="14" max="14" width="8" style="477" customWidth="1"/>
    <col min="15" max="15" width="10.75" style="119" customWidth="1"/>
    <col min="16" max="16384" width="9" style="119"/>
  </cols>
  <sheetData>
    <row r="1" spans="1:15" ht="32.25" customHeight="1" thickBot="1">
      <c r="A1" s="1071" t="s">
        <v>384</v>
      </c>
      <c r="B1" s="1071"/>
      <c r="C1" s="1071"/>
      <c r="D1" s="1071"/>
      <c r="E1" s="1071"/>
      <c r="F1" s="1071"/>
      <c r="G1" s="1071"/>
      <c r="H1" s="1071"/>
      <c r="I1" s="1071"/>
      <c r="J1" s="1071"/>
      <c r="K1" s="1071"/>
      <c r="L1" s="1071"/>
      <c r="M1" s="1071"/>
      <c r="N1" s="1071"/>
      <c r="O1" s="151"/>
    </row>
    <row r="2" spans="1:15" ht="21.75" customHeight="1">
      <c r="A2" s="853" t="s">
        <v>161</v>
      </c>
      <c r="B2" s="854"/>
      <c r="C2" s="854"/>
      <c r="D2" s="854"/>
      <c r="E2" s="854"/>
      <c r="F2" s="854"/>
      <c r="G2" s="855"/>
      <c r="H2" s="853" t="s">
        <v>160</v>
      </c>
      <c r="I2" s="854"/>
      <c r="J2" s="854"/>
      <c r="K2" s="854"/>
      <c r="L2" s="854"/>
      <c r="M2" s="854"/>
      <c r="N2" s="855"/>
    </row>
    <row r="3" spans="1:15" ht="21" customHeight="1">
      <c r="A3" s="635" t="s">
        <v>159</v>
      </c>
      <c r="B3" s="636" t="s">
        <v>158</v>
      </c>
      <c r="C3" s="636" t="s">
        <v>157</v>
      </c>
      <c r="D3" s="634" t="s">
        <v>383</v>
      </c>
      <c r="E3" s="634" t="s">
        <v>382</v>
      </c>
      <c r="F3" s="857" t="s">
        <v>42</v>
      </c>
      <c r="G3" s="858"/>
      <c r="H3" s="859" t="s">
        <v>159</v>
      </c>
      <c r="I3" s="861" t="s">
        <v>158</v>
      </c>
      <c r="J3" s="861" t="s">
        <v>157</v>
      </c>
      <c r="K3" s="634" t="s">
        <v>383</v>
      </c>
      <c r="L3" s="634" t="s">
        <v>382</v>
      </c>
      <c r="M3" s="857" t="s">
        <v>42</v>
      </c>
      <c r="N3" s="858"/>
    </row>
    <row r="4" spans="1:15" ht="21" customHeight="1" thickBot="1">
      <c r="A4" s="1072"/>
      <c r="B4" s="1073"/>
      <c r="C4" s="1073"/>
      <c r="D4" s="856"/>
      <c r="E4" s="856"/>
      <c r="F4" s="545" t="s">
        <v>41</v>
      </c>
      <c r="G4" s="502" t="s">
        <v>40</v>
      </c>
      <c r="H4" s="860"/>
      <c r="I4" s="862"/>
      <c r="J4" s="862"/>
      <c r="K4" s="856"/>
      <c r="L4" s="856"/>
      <c r="M4" s="545" t="s">
        <v>41</v>
      </c>
      <c r="N4" s="502" t="s">
        <v>40</v>
      </c>
    </row>
    <row r="5" spans="1:15" s="147" customFormat="1" ht="22.5" customHeight="1">
      <c r="A5" s="851" t="s">
        <v>156</v>
      </c>
      <c r="B5" s="852"/>
      <c r="C5" s="852"/>
      <c r="D5" s="501">
        <f>+D6+D11+D18+D23+D29+D33+D37+D42</f>
        <v>840000000</v>
      </c>
      <c r="E5" s="501">
        <f>+E6+E11+E18+E23+E29+E33+E37+E42</f>
        <v>870000000</v>
      </c>
      <c r="F5" s="501">
        <f t="shared" ref="F5:F22" si="0">+E5-D5</f>
        <v>30000000</v>
      </c>
      <c r="G5" s="150">
        <f>+F5/D5</f>
        <v>3.5714285714285712E-2</v>
      </c>
      <c r="H5" s="851" t="s">
        <v>156</v>
      </c>
      <c r="I5" s="852"/>
      <c r="J5" s="852"/>
      <c r="K5" s="284">
        <f>+K6+K26+K31+K40+K43+K46+K50+K53</f>
        <v>840000000</v>
      </c>
      <c r="L5" s="284">
        <f>+L6+L26+L31+L40+L43+L46+L50+L53</f>
        <v>870000000</v>
      </c>
      <c r="M5" s="284">
        <f>+M6+M26+M31+M40+M43+M46+M50+M53</f>
        <v>30000000</v>
      </c>
      <c r="N5" s="279">
        <f t="shared" ref="N5:N17" si="1">+M5/K5</f>
        <v>3.5714285714285712E-2</v>
      </c>
    </row>
    <row r="6" spans="1:15" ht="22.5" customHeight="1">
      <c r="A6" s="628" t="s">
        <v>155</v>
      </c>
      <c r="B6" s="629"/>
      <c r="C6" s="629"/>
      <c r="D6" s="135">
        <f>+D7</f>
        <v>125500000</v>
      </c>
      <c r="E6" s="135">
        <f>+E7</f>
        <v>125500000</v>
      </c>
      <c r="F6" s="126">
        <f t="shared" si="0"/>
        <v>0</v>
      </c>
      <c r="G6" s="131">
        <f>+F6/D6</f>
        <v>0</v>
      </c>
      <c r="H6" s="628" t="s">
        <v>154</v>
      </c>
      <c r="I6" s="629"/>
      <c r="J6" s="629"/>
      <c r="K6" s="127">
        <f>+K7+K16+K20</f>
        <v>694615000</v>
      </c>
      <c r="L6" s="127">
        <f>+L7+L16+L20</f>
        <v>724170000</v>
      </c>
      <c r="M6" s="248">
        <f>+M7+M16+M20</f>
        <v>29555000</v>
      </c>
      <c r="N6" s="131">
        <f t="shared" si="1"/>
        <v>4.2548750026993369E-2</v>
      </c>
    </row>
    <row r="7" spans="1:15" ht="22.5" customHeight="1">
      <c r="A7" s="632"/>
      <c r="B7" s="627" t="s">
        <v>153</v>
      </c>
      <c r="C7" s="627"/>
      <c r="D7" s="135">
        <f>+D8+D9+D10</f>
        <v>125500000</v>
      </c>
      <c r="E7" s="135">
        <f>+E8+E9+E10</f>
        <v>125500000</v>
      </c>
      <c r="F7" s="126">
        <f t="shared" si="0"/>
        <v>0</v>
      </c>
      <c r="G7" s="131">
        <f>+F7/D7</f>
        <v>0</v>
      </c>
      <c r="H7" s="866"/>
      <c r="I7" s="625" t="s">
        <v>151</v>
      </c>
      <c r="J7" s="625"/>
      <c r="K7" s="127">
        <f>+K8+K9+K10+K11+K12+K13+K14+K15</f>
        <v>623415000</v>
      </c>
      <c r="L7" s="127">
        <f>+L9+L8+L11+L10+L13+L12+L15+L14</f>
        <v>645320000</v>
      </c>
      <c r="M7" s="126">
        <f t="shared" ref="M7:M41" si="2">+L7-K7</f>
        <v>21905000</v>
      </c>
      <c r="N7" s="131">
        <f t="shared" si="1"/>
        <v>3.5137107705140239E-2</v>
      </c>
    </row>
    <row r="8" spans="1:15" ht="22.5" customHeight="1">
      <c r="A8" s="632"/>
      <c r="B8" s="627"/>
      <c r="C8" s="548" t="s">
        <v>150</v>
      </c>
      <c r="D8" s="129">
        <v>89500000</v>
      </c>
      <c r="E8" s="129">
        <v>89500000</v>
      </c>
      <c r="F8" s="126">
        <f t="shared" si="0"/>
        <v>0</v>
      </c>
      <c r="G8" s="131">
        <f>+F8/D8</f>
        <v>0</v>
      </c>
      <c r="H8" s="866"/>
      <c r="I8" s="625"/>
      <c r="J8" s="550" t="s">
        <v>149</v>
      </c>
      <c r="K8" s="133">
        <v>314772000</v>
      </c>
      <c r="L8" s="129">
        <v>326920000</v>
      </c>
      <c r="M8" s="126">
        <f t="shared" si="2"/>
        <v>12148000</v>
      </c>
      <c r="N8" s="131">
        <f t="shared" si="1"/>
        <v>3.859301335569873E-2</v>
      </c>
    </row>
    <row r="9" spans="1:15" ht="22.5" customHeight="1">
      <c r="A9" s="632"/>
      <c r="B9" s="627"/>
      <c r="C9" s="548" t="s">
        <v>148</v>
      </c>
      <c r="D9" s="129">
        <v>36000000</v>
      </c>
      <c r="E9" s="129">
        <v>36000000</v>
      </c>
      <c r="F9" s="126">
        <f t="shared" si="0"/>
        <v>0</v>
      </c>
      <c r="G9" s="131">
        <f>+F9/D9</f>
        <v>0</v>
      </c>
      <c r="H9" s="866"/>
      <c r="I9" s="625"/>
      <c r="J9" s="550" t="s">
        <v>147</v>
      </c>
      <c r="K9" s="133">
        <v>103080000</v>
      </c>
      <c r="L9" s="129">
        <v>107360000</v>
      </c>
      <c r="M9" s="126">
        <f t="shared" si="2"/>
        <v>4280000</v>
      </c>
      <c r="N9" s="131">
        <f t="shared" si="1"/>
        <v>4.1521148622429178E-2</v>
      </c>
    </row>
    <row r="10" spans="1:15" ht="22.5" customHeight="1">
      <c r="A10" s="632"/>
      <c r="B10" s="627"/>
      <c r="C10" s="548" t="s">
        <v>146</v>
      </c>
      <c r="D10" s="138">
        <v>0</v>
      </c>
      <c r="E10" s="135">
        <v>0</v>
      </c>
      <c r="F10" s="126">
        <f t="shared" si="0"/>
        <v>0</v>
      </c>
      <c r="G10" s="131"/>
      <c r="H10" s="866"/>
      <c r="I10" s="625"/>
      <c r="J10" s="550" t="s">
        <v>381</v>
      </c>
      <c r="K10" s="133">
        <v>82740000</v>
      </c>
      <c r="L10" s="129">
        <v>87460000</v>
      </c>
      <c r="M10" s="126">
        <f t="shared" si="2"/>
        <v>4720000</v>
      </c>
      <c r="N10" s="131">
        <f t="shared" si="1"/>
        <v>5.7046168721295622E-2</v>
      </c>
    </row>
    <row r="11" spans="1:15" ht="22.5" customHeight="1">
      <c r="A11" s="628" t="s">
        <v>143</v>
      </c>
      <c r="B11" s="629"/>
      <c r="C11" s="629"/>
      <c r="D11" s="128">
        <f>+D12</f>
        <v>45000000</v>
      </c>
      <c r="E11" s="128">
        <f>+E12</f>
        <v>46000000</v>
      </c>
      <c r="F11" s="126">
        <f t="shared" si="0"/>
        <v>1000000</v>
      </c>
      <c r="G11" s="131">
        <f>+F11/D11</f>
        <v>2.2222222222222223E-2</v>
      </c>
      <c r="H11" s="866"/>
      <c r="I11" s="625"/>
      <c r="J11" s="550" t="s">
        <v>380</v>
      </c>
      <c r="K11" s="133">
        <v>24205000</v>
      </c>
      <c r="L11" s="129">
        <v>18320000</v>
      </c>
      <c r="M11" s="126">
        <f t="shared" si="2"/>
        <v>-5885000</v>
      </c>
      <c r="N11" s="131">
        <f t="shared" si="1"/>
        <v>-0.24313158438339186</v>
      </c>
    </row>
    <row r="12" spans="1:15" ht="22.5" customHeight="1">
      <c r="A12" s="614"/>
      <c r="B12" s="615" t="s">
        <v>143</v>
      </c>
      <c r="C12" s="615"/>
      <c r="D12" s="128">
        <f>+D13+D14+D15+D16+D17</f>
        <v>45000000</v>
      </c>
      <c r="E12" s="128">
        <f>+E13+E14+E15+E16+E17</f>
        <v>46000000</v>
      </c>
      <c r="F12" s="126">
        <f t="shared" si="0"/>
        <v>1000000</v>
      </c>
      <c r="G12" s="131">
        <f>+F12/D12</f>
        <v>2.2222222222222223E-2</v>
      </c>
      <c r="H12" s="866"/>
      <c r="I12" s="625"/>
      <c r="J12" s="550" t="s">
        <v>379</v>
      </c>
      <c r="K12" s="133">
        <v>33200000</v>
      </c>
      <c r="L12" s="129">
        <v>34540000</v>
      </c>
      <c r="M12" s="126">
        <f t="shared" si="2"/>
        <v>1340000</v>
      </c>
      <c r="N12" s="131">
        <f t="shared" si="1"/>
        <v>4.0361445783132527E-2</v>
      </c>
      <c r="O12" s="399"/>
    </row>
    <row r="13" spans="1:15" ht="22.5" customHeight="1">
      <c r="A13" s="614"/>
      <c r="B13" s="615"/>
      <c r="C13" s="558" t="s">
        <v>141</v>
      </c>
      <c r="D13" s="128">
        <v>0</v>
      </c>
      <c r="E13" s="128"/>
      <c r="F13" s="126">
        <f t="shared" si="0"/>
        <v>0</v>
      </c>
      <c r="G13" s="131"/>
      <c r="H13" s="866"/>
      <c r="I13" s="625"/>
      <c r="J13" s="550" t="s">
        <v>378</v>
      </c>
      <c r="K13" s="133">
        <v>10700000</v>
      </c>
      <c r="L13" s="129">
        <v>10480000</v>
      </c>
      <c r="M13" s="126">
        <f t="shared" si="2"/>
        <v>-220000</v>
      </c>
      <c r="N13" s="131">
        <f t="shared" si="1"/>
        <v>-2.0560747663551402E-2</v>
      </c>
      <c r="O13" s="399"/>
    </row>
    <row r="14" spans="1:15" ht="22.5" customHeight="1">
      <c r="A14" s="614"/>
      <c r="B14" s="615"/>
      <c r="C14" s="558" t="s">
        <v>138</v>
      </c>
      <c r="D14" s="129">
        <v>13000000</v>
      </c>
      <c r="E14" s="129">
        <v>13000000</v>
      </c>
      <c r="F14" s="126">
        <f t="shared" si="0"/>
        <v>0</v>
      </c>
      <c r="G14" s="131">
        <f>+F14/D14</f>
        <v>0</v>
      </c>
      <c r="H14" s="866"/>
      <c r="I14" s="625"/>
      <c r="J14" s="550" t="s">
        <v>377</v>
      </c>
      <c r="K14" s="133">
        <v>41460000</v>
      </c>
      <c r="L14" s="129">
        <v>46210000</v>
      </c>
      <c r="M14" s="126">
        <f t="shared" si="2"/>
        <v>4750000</v>
      </c>
      <c r="N14" s="131">
        <f t="shared" si="1"/>
        <v>0.11456825856246985</v>
      </c>
      <c r="O14" s="399"/>
    </row>
    <row r="15" spans="1:15" ht="22.5" customHeight="1">
      <c r="A15" s="614"/>
      <c r="B15" s="615"/>
      <c r="C15" s="558" t="s">
        <v>136</v>
      </c>
      <c r="D15" s="129">
        <v>32000000</v>
      </c>
      <c r="E15" s="129">
        <v>33000000</v>
      </c>
      <c r="F15" s="126">
        <f t="shared" si="0"/>
        <v>1000000</v>
      </c>
      <c r="G15" s="131">
        <f>+F15/D15</f>
        <v>3.125E-2</v>
      </c>
      <c r="H15" s="866"/>
      <c r="I15" s="625"/>
      <c r="J15" s="550" t="s">
        <v>376</v>
      </c>
      <c r="K15" s="133">
        <v>13258000</v>
      </c>
      <c r="L15" s="129">
        <v>14030000</v>
      </c>
      <c r="M15" s="126">
        <f t="shared" si="2"/>
        <v>772000</v>
      </c>
      <c r="N15" s="131">
        <f t="shared" si="1"/>
        <v>5.8228993815055058E-2</v>
      </c>
      <c r="O15" s="474"/>
    </row>
    <row r="16" spans="1:15" ht="22.5" customHeight="1">
      <c r="A16" s="614"/>
      <c r="B16" s="615"/>
      <c r="C16" s="558" t="s">
        <v>134</v>
      </c>
      <c r="D16" s="128"/>
      <c r="E16" s="128"/>
      <c r="F16" s="126">
        <f t="shared" si="0"/>
        <v>0</v>
      </c>
      <c r="G16" s="131"/>
      <c r="H16" s="866"/>
      <c r="I16" s="625" t="s">
        <v>133</v>
      </c>
      <c r="J16" s="625"/>
      <c r="K16" s="127">
        <f>+K17+K18+K19</f>
        <v>6200000</v>
      </c>
      <c r="L16" s="127">
        <f>+L17+L18+L19</f>
        <v>4200000</v>
      </c>
      <c r="M16" s="126">
        <f t="shared" si="2"/>
        <v>-2000000</v>
      </c>
      <c r="N16" s="131">
        <f t="shared" si="1"/>
        <v>-0.32258064516129031</v>
      </c>
      <c r="O16" s="474"/>
    </row>
    <row r="17" spans="1:15" ht="22.5" customHeight="1">
      <c r="A17" s="614"/>
      <c r="B17" s="615"/>
      <c r="C17" s="558"/>
      <c r="D17" s="128"/>
      <c r="E17" s="128"/>
      <c r="F17" s="126">
        <f t="shared" si="0"/>
        <v>0</v>
      </c>
      <c r="G17" s="131"/>
      <c r="H17" s="866"/>
      <c r="I17" s="625"/>
      <c r="J17" s="548" t="s">
        <v>39</v>
      </c>
      <c r="K17" s="133">
        <v>4000000</v>
      </c>
      <c r="L17" s="129">
        <v>2000000</v>
      </c>
      <c r="M17" s="126">
        <f t="shared" si="2"/>
        <v>-2000000</v>
      </c>
      <c r="N17" s="131">
        <f t="shared" si="1"/>
        <v>-0.5</v>
      </c>
      <c r="O17" s="474"/>
    </row>
    <row r="18" spans="1:15" ht="22.5" customHeight="1">
      <c r="A18" s="863" t="s">
        <v>131</v>
      </c>
      <c r="B18" s="633"/>
      <c r="C18" s="633"/>
      <c r="D18" s="135">
        <f>+D19</f>
        <v>14000000</v>
      </c>
      <c r="E18" s="135">
        <f>+E19</f>
        <v>15000000</v>
      </c>
      <c r="F18" s="126">
        <f t="shared" si="0"/>
        <v>1000000</v>
      </c>
      <c r="G18" s="131">
        <f>+F18/D18</f>
        <v>7.1428571428571425E-2</v>
      </c>
      <c r="H18" s="866"/>
      <c r="I18" s="625"/>
      <c r="J18" s="548" t="s">
        <v>132</v>
      </c>
      <c r="K18" s="128">
        <v>1200000</v>
      </c>
      <c r="L18" s="127">
        <v>1200000</v>
      </c>
      <c r="M18" s="126">
        <f t="shared" si="2"/>
        <v>0</v>
      </c>
      <c r="N18" s="131"/>
      <c r="O18" s="474"/>
    </row>
    <row r="19" spans="1:15" ht="22.5" customHeight="1">
      <c r="A19" s="864"/>
      <c r="B19" s="624" t="s">
        <v>129</v>
      </c>
      <c r="C19" s="624"/>
      <c r="D19" s="128">
        <f>+D20+D21+D22</f>
        <v>14000000</v>
      </c>
      <c r="E19" s="128">
        <f>+E20+E21+E22</f>
        <v>15000000</v>
      </c>
      <c r="F19" s="126">
        <f t="shared" si="0"/>
        <v>1000000</v>
      </c>
      <c r="G19" s="131">
        <f>+F19/D19</f>
        <v>7.1428571428571425E-2</v>
      </c>
      <c r="H19" s="866"/>
      <c r="I19" s="625"/>
      <c r="J19" s="548" t="s">
        <v>38</v>
      </c>
      <c r="K19" s="133">
        <v>1000000</v>
      </c>
      <c r="L19" s="129">
        <v>1000000</v>
      </c>
      <c r="M19" s="126">
        <f t="shared" si="2"/>
        <v>0</v>
      </c>
      <c r="N19" s="131">
        <f t="shared" ref="N19:N37" si="3">+M19/K19</f>
        <v>0</v>
      </c>
      <c r="O19" s="498"/>
    </row>
    <row r="20" spans="1:15" ht="22.5" customHeight="1">
      <c r="A20" s="864"/>
      <c r="B20" s="865"/>
      <c r="C20" s="558" t="s">
        <v>126</v>
      </c>
      <c r="D20" s="129">
        <v>4000000</v>
      </c>
      <c r="E20" s="129">
        <v>5000000</v>
      </c>
      <c r="F20" s="126">
        <f t="shared" si="0"/>
        <v>1000000</v>
      </c>
      <c r="G20" s="131">
        <f>+F20/D20</f>
        <v>0.25</v>
      </c>
      <c r="H20" s="866"/>
      <c r="I20" s="625" t="s">
        <v>127</v>
      </c>
      <c r="J20" s="625"/>
      <c r="K20" s="127">
        <f>+K21+K22+K23+K24+K25</f>
        <v>65000000</v>
      </c>
      <c r="L20" s="127">
        <f>+L21+L22+L23+L24+L25</f>
        <v>74650000</v>
      </c>
      <c r="M20" s="126">
        <f t="shared" si="2"/>
        <v>9650000</v>
      </c>
      <c r="N20" s="131">
        <f t="shared" si="3"/>
        <v>0.14846153846153845</v>
      </c>
      <c r="O20" s="497"/>
    </row>
    <row r="21" spans="1:15" ht="22.5" customHeight="1">
      <c r="A21" s="864"/>
      <c r="B21" s="865"/>
      <c r="C21" s="558" t="s">
        <v>124</v>
      </c>
      <c r="D21" s="129">
        <v>10000000</v>
      </c>
      <c r="E21" s="129">
        <v>10000000</v>
      </c>
      <c r="F21" s="126">
        <f t="shared" si="0"/>
        <v>0</v>
      </c>
      <c r="G21" s="131">
        <f>+F21/D21</f>
        <v>0</v>
      </c>
      <c r="H21" s="866"/>
      <c r="I21" s="625"/>
      <c r="J21" s="548" t="s">
        <v>125</v>
      </c>
      <c r="K21" s="133">
        <v>1000000</v>
      </c>
      <c r="L21" s="129">
        <v>4000000</v>
      </c>
      <c r="M21" s="126">
        <f t="shared" si="2"/>
        <v>3000000</v>
      </c>
      <c r="N21" s="131">
        <f t="shared" si="3"/>
        <v>3</v>
      </c>
      <c r="O21" s="497"/>
    </row>
    <row r="22" spans="1:15" ht="22.5" customHeight="1">
      <c r="A22" s="864"/>
      <c r="B22" s="865"/>
      <c r="C22" s="558"/>
      <c r="D22" s="135"/>
      <c r="E22" s="135"/>
      <c r="F22" s="126">
        <f t="shared" si="0"/>
        <v>0</v>
      </c>
      <c r="G22" s="131"/>
      <c r="H22" s="866"/>
      <c r="I22" s="625"/>
      <c r="J22" s="548" t="s">
        <v>123</v>
      </c>
      <c r="K22" s="133">
        <v>13000000</v>
      </c>
      <c r="L22" s="129">
        <v>11000000</v>
      </c>
      <c r="M22" s="126">
        <f t="shared" si="2"/>
        <v>-2000000</v>
      </c>
      <c r="N22" s="131">
        <f t="shared" si="3"/>
        <v>-0.15384615384615385</v>
      </c>
      <c r="O22" s="497"/>
    </row>
    <row r="23" spans="1:15" ht="22.5" customHeight="1">
      <c r="A23" s="628" t="s">
        <v>119</v>
      </c>
      <c r="B23" s="629"/>
      <c r="C23" s="629"/>
      <c r="D23" s="135">
        <f>+D24</f>
        <v>616000000</v>
      </c>
      <c r="E23" s="135">
        <f>+E24</f>
        <v>647000000</v>
      </c>
      <c r="F23" s="135">
        <f>+F24</f>
        <v>31000000</v>
      </c>
      <c r="G23" s="131">
        <f t="shared" ref="G23:G28" si="4">+F23/D23</f>
        <v>5.0324675324675328E-2</v>
      </c>
      <c r="H23" s="866"/>
      <c r="I23" s="625"/>
      <c r="J23" s="548" t="s">
        <v>375</v>
      </c>
      <c r="K23" s="133">
        <v>24000000</v>
      </c>
      <c r="L23" s="129">
        <v>24000000</v>
      </c>
      <c r="M23" s="126">
        <f t="shared" si="2"/>
        <v>0</v>
      </c>
      <c r="N23" s="131">
        <f t="shared" si="3"/>
        <v>0</v>
      </c>
      <c r="O23" s="497"/>
    </row>
    <row r="24" spans="1:15" ht="22.5" customHeight="1">
      <c r="A24" s="867"/>
      <c r="B24" s="621" t="s">
        <v>119</v>
      </c>
      <c r="C24" s="622"/>
      <c r="D24" s="129">
        <f>+D25+D26+D27+D28</f>
        <v>616000000</v>
      </c>
      <c r="E24" s="129">
        <f>+E25+E26+E27+E28</f>
        <v>647000000</v>
      </c>
      <c r="F24" s="129">
        <f>+F25+F26+F27+F28</f>
        <v>31000000</v>
      </c>
      <c r="G24" s="131">
        <f t="shared" si="4"/>
        <v>5.0324675324675328E-2</v>
      </c>
      <c r="H24" s="866"/>
      <c r="I24" s="625"/>
      <c r="J24" s="548" t="s">
        <v>120</v>
      </c>
      <c r="K24" s="133">
        <v>2000000</v>
      </c>
      <c r="L24" s="129">
        <v>2000000</v>
      </c>
      <c r="M24" s="126">
        <f t="shared" si="2"/>
        <v>0</v>
      </c>
      <c r="N24" s="131">
        <f t="shared" si="3"/>
        <v>0</v>
      </c>
    </row>
    <row r="25" spans="1:15" ht="22.5" customHeight="1">
      <c r="A25" s="868"/>
      <c r="B25" s="625"/>
      <c r="C25" s="548" t="s">
        <v>167</v>
      </c>
      <c r="D25" s="129">
        <v>480000000</v>
      </c>
      <c r="E25" s="496">
        <v>490000000</v>
      </c>
      <c r="F25" s="126">
        <f t="shared" ref="F25:F37" si="5">+E25-D25</f>
        <v>10000000</v>
      </c>
      <c r="G25" s="131">
        <f t="shared" si="4"/>
        <v>2.0833333333333332E-2</v>
      </c>
      <c r="H25" s="866"/>
      <c r="I25" s="625"/>
      <c r="J25" s="548" t="s">
        <v>37</v>
      </c>
      <c r="K25" s="133">
        <v>25000000</v>
      </c>
      <c r="L25" s="129">
        <v>33650000</v>
      </c>
      <c r="M25" s="126">
        <f t="shared" si="2"/>
        <v>8650000</v>
      </c>
      <c r="N25" s="131">
        <f t="shared" si="3"/>
        <v>0.34599999999999997</v>
      </c>
    </row>
    <row r="26" spans="1:15" ht="22.5" customHeight="1">
      <c r="A26" s="868"/>
      <c r="B26" s="625"/>
      <c r="C26" s="548" t="s">
        <v>166</v>
      </c>
      <c r="D26" s="133">
        <v>9000000</v>
      </c>
      <c r="E26" s="1074">
        <v>25000000</v>
      </c>
      <c r="F26" s="126">
        <f t="shared" si="5"/>
        <v>16000000</v>
      </c>
      <c r="G26" s="131">
        <f t="shared" si="4"/>
        <v>1.7777777777777777</v>
      </c>
      <c r="H26" s="628" t="s">
        <v>118</v>
      </c>
      <c r="I26" s="629"/>
      <c r="J26" s="629"/>
      <c r="K26" s="127">
        <f>+K27</f>
        <v>24000000</v>
      </c>
      <c r="L26" s="127">
        <f>+L27</f>
        <v>35000000</v>
      </c>
      <c r="M26" s="126">
        <f t="shared" si="2"/>
        <v>11000000</v>
      </c>
      <c r="N26" s="131">
        <f t="shared" si="3"/>
        <v>0.45833333333333331</v>
      </c>
    </row>
    <row r="27" spans="1:15" ht="22.5" customHeight="1">
      <c r="A27" s="868"/>
      <c r="B27" s="625"/>
      <c r="C27" s="548" t="s">
        <v>116</v>
      </c>
      <c r="D27" s="129">
        <v>99000000</v>
      </c>
      <c r="E27" s="496">
        <v>100000000</v>
      </c>
      <c r="F27" s="126">
        <f t="shared" si="5"/>
        <v>1000000</v>
      </c>
      <c r="G27" s="131">
        <f t="shared" si="4"/>
        <v>1.0101010101010102E-2</v>
      </c>
      <c r="H27" s="866"/>
      <c r="I27" s="616" t="s">
        <v>117</v>
      </c>
      <c r="J27" s="616"/>
      <c r="K27" s="127">
        <f>+K28+K29+K30</f>
        <v>24000000</v>
      </c>
      <c r="L27" s="127">
        <f>+L28+L29+L30</f>
        <v>35000000</v>
      </c>
      <c r="M27" s="126">
        <f t="shared" si="2"/>
        <v>11000000</v>
      </c>
      <c r="N27" s="131">
        <f t="shared" si="3"/>
        <v>0.45833333333333331</v>
      </c>
    </row>
    <row r="28" spans="1:15" ht="22.5" customHeight="1">
      <c r="A28" s="869"/>
      <c r="B28" s="625"/>
      <c r="C28" s="136" t="s">
        <v>236</v>
      </c>
      <c r="D28" s="133">
        <v>28000000</v>
      </c>
      <c r="E28" s="913">
        <v>32000000</v>
      </c>
      <c r="F28" s="126">
        <f t="shared" si="5"/>
        <v>4000000</v>
      </c>
      <c r="G28" s="131">
        <f t="shared" si="4"/>
        <v>0.14285714285714285</v>
      </c>
      <c r="H28" s="866"/>
      <c r="I28" s="872"/>
      <c r="J28" s="558" t="s">
        <v>237</v>
      </c>
      <c r="K28" s="133">
        <v>11000000</v>
      </c>
      <c r="L28" s="129">
        <v>20000000</v>
      </c>
      <c r="M28" s="126">
        <f t="shared" si="2"/>
        <v>9000000</v>
      </c>
      <c r="N28" s="131">
        <f t="shared" si="3"/>
        <v>0.81818181818181823</v>
      </c>
    </row>
    <row r="29" spans="1:15" ht="22.5" customHeight="1">
      <c r="A29" s="608" t="s">
        <v>3</v>
      </c>
      <c r="B29" s="873"/>
      <c r="C29" s="610"/>
      <c r="D29" s="135">
        <f>+D30</f>
        <v>0</v>
      </c>
      <c r="E29" s="135">
        <f>+E30</f>
        <v>0</v>
      </c>
      <c r="F29" s="126">
        <f t="shared" si="5"/>
        <v>0</v>
      </c>
      <c r="G29" s="131"/>
      <c r="H29" s="866"/>
      <c r="I29" s="872"/>
      <c r="J29" s="550" t="s">
        <v>36</v>
      </c>
      <c r="K29" s="133">
        <v>5000000</v>
      </c>
      <c r="L29" s="129">
        <v>5000000</v>
      </c>
      <c r="M29" s="126">
        <f t="shared" si="2"/>
        <v>0</v>
      </c>
      <c r="N29" s="131">
        <f t="shared" si="3"/>
        <v>0</v>
      </c>
    </row>
    <row r="30" spans="1:15" ht="22.5" customHeight="1">
      <c r="A30" s="495"/>
      <c r="B30" s="621" t="s">
        <v>3</v>
      </c>
      <c r="C30" s="622"/>
      <c r="D30" s="135">
        <f>+D31+D32</f>
        <v>0</v>
      </c>
      <c r="E30" s="135">
        <f>+E31+E32</f>
        <v>0</v>
      </c>
      <c r="F30" s="126">
        <f t="shared" si="5"/>
        <v>0</v>
      </c>
      <c r="G30" s="131"/>
      <c r="H30" s="866"/>
      <c r="I30" s="872"/>
      <c r="J30" s="550" t="s">
        <v>374</v>
      </c>
      <c r="K30" s="133">
        <v>8000000</v>
      </c>
      <c r="L30" s="129">
        <v>10000000</v>
      </c>
      <c r="M30" s="126">
        <f t="shared" si="2"/>
        <v>2000000</v>
      </c>
      <c r="N30" s="131">
        <f t="shared" si="3"/>
        <v>0.25</v>
      </c>
    </row>
    <row r="31" spans="1:15" ht="22.5" customHeight="1">
      <c r="A31" s="493"/>
      <c r="B31" s="494"/>
      <c r="C31" s="558" t="s">
        <v>111</v>
      </c>
      <c r="D31" s="135">
        <v>0</v>
      </c>
      <c r="E31" s="135">
        <v>0</v>
      </c>
      <c r="F31" s="126">
        <f t="shared" si="5"/>
        <v>0</v>
      </c>
      <c r="G31" s="131"/>
      <c r="H31" s="628" t="s">
        <v>113</v>
      </c>
      <c r="I31" s="629"/>
      <c r="J31" s="629"/>
      <c r="K31" s="127">
        <f>+K32+K37</f>
        <v>98500000</v>
      </c>
      <c r="L31" s="127">
        <f>+L32+L37</f>
        <v>105500000</v>
      </c>
      <c r="M31" s="126">
        <f t="shared" si="2"/>
        <v>7000000</v>
      </c>
      <c r="N31" s="131">
        <f t="shared" si="3"/>
        <v>7.1065989847715741E-2</v>
      </c>
    </row>
    <row r="32" spans="1:15" ht="22.5" customHeight="1">
      <c r="A32" s="491"/>
      <c r="B32" s="490"/>
      <c r="C32" s="558" t="s">
        <v>109</v>
      </c>
      <c r="D32" s="135">
        <v>0</v>
      </c>
      <c r="E32" s="135">
        <v>0</v>
      </c>
      <c r="F32" s="126">
        <f t="shared" si="5"/>
        <v>0</v>
      </c>
      <c r="G32" s="131"/>
      <c r="H32" s="866"/>
      <c r="I32" s="625" t="s">
        <v>112</v>
      </c>
      <c r="J32" s="625"/>
      <c r="K32" s="127">
        <f>+K33+K34+K35+K36</f>
        <v>88000000</v>
      </c>
      <c r="L32" s="127">
        <f>+L33+L34+L35+L36</f>
        <v>87000000</v>
      </c>
      <c r="M32" s="126">
        <f t="shared" si="2"/>
        <v>-1000000</v>
      </c>
      <c r="N32" s="131">
        <f t="shared" si="3"/>
        <v>-1.1363636363636364E-2</v>
      </c>
    </row>
    <row r="33" spans="1:14" ht="22.5" customHeight="1">
      <c r="A33" s="608" t="s">
        <v>4</v>
      </c>
      <c r="B33" s="873"/>
      <c r="C33" s="610"/>
      <c r="D33" s="135">
        <f>+D34</f>
        <v>2500000</v>
      </c>
      <c r="E33" s="135">
        <f>+E34</f>
        <v>2500000</v>
      </c>
      <c r="F33" s="126">
        <f t="shared" si="5"/>
        <v>0</v>
      </c>
      <c r="G33" s="131">
        <f>+F33/D33</f>
        <v>0</v>
      </c>
      <c r="H33" s="866"/>
      <c r="I33" s="625"/>
      <c r="J33" s="548" t="s">
        <v>110</v>
      </c>
      <c r="K33" s="133">
        <v>70000000</v>
      </c>
      <c r="L33" s="129">
        <v>69000000</v>
      </c>
      <c r="M33" s="126">
        <f t="shared" si="2"/>
        <v>-1000000</v>
      </c>
      <c r="N33" s="131">
        <f t="shared" si="3"/>
        <v>-1.4285714285714285E-2</v>
      </c>
    </row>
    <row r="34" spans="1:14" ht="22.5" customHeight="1">
      <c r="A34" s="495"/>
      <c r="B34" s="621" t="s">
        <v>4</v>
      </c>
      <c r="C34" s="622"/>
      <c r="D34" s="135">
        <f>+D35+D36</f>
        <v>2500000</v>
      </c>
      <c r="E34" s="135">
        <f>+E35+E36</f>
        <v>2500000</v>
      </c>
      <c r="F34" s="126">
        <f t="shared" si="5"/>
        <v>0</v>
      </c>
      <c r="G34" s="131">
        <f>+F34/D34</f>
        <v>0</v>
      </c>
      <c r="H34" s="866"/>
      <c r="I34" s="625"/>
      <c r="J34" s="548" t="s">
        <v>373</v>
      </c>
      <c r="K34" s="133">
        <v>15000000</v>
      </c>
      <c r="L34" s="129">
        <v>15000000</v>
      </c>
      <c r="M34" s="126">
        <f t="shared" si="2"/>
        <v>0</v>
      </c>
      <c r="N34" s="131">
        <f t="shared" si="3"/>
        <v>0</v>
      </c>
    </row>
    <row r="35" spans="1:14" ht="22.5" customHeight="1">
      <c r="A35" s="493"/>
      <c r="B35" s="494"/>
      <c r="C35" s="558" t="s">
        <v>104</v>
      </c>
      <c r="D35" s="129">
        <v>2500000</v>
      </c>
      <c r="E35" s="129">
        <v>2500000</v>
      </c>
      <c r="F35" s="126">
        <f t="shared" si="5"/>
        <v>0</v>
      </c>
      <c r="G35" s="131">
        <f>+F35/D35</f>
        <v>0</v>
      </c>
      <c r="H35" s="866"/>
      <c r="I35" s="625"/>
      <c r="J35" s="548" t="s">
        <v>107</v>
      </c>
      <c r="K35" s="133">
        <v>2000000</v>
      </c>
      <c r="L35" s="129">
        <v>2000000</v>
      </c>
      <c r="M35" s="126">
        <f t="shared" si="2"/>
        <v>0</v>
      </c>
      <c r="N35" s="131">
        <f t="shared" si="3"/>
        <v>0</v>
      </c>
    </row>
    <row r="36" spans="1:14" s="123" customFormat="1" ht="22.5" customHeight="1">
      <c r="A36" s="491"/>
      <c r="B36" s="490"/>
      <c r="C36" s="548" t="s">
        <v>372</v>
      </c>
      <c r="D36" s="138">
        <v>0</v>
      </c>
      <c r="E36" s="135"/>
      <c r="F36" s="126">
        <f t="shared" si="5"/>
        <v>0</v>
      </c>
      <c r="G36" s="131"/>
      <c r="H36" s="866"/>
      <c r="I36" s="625"/>
      <c r="J36" s="548" t="s">
        <v>106</v>
      </c>
      <c r="K36" s="133">
        <v>1000000</v>
      </c>
      <c r="L36" s="129">
        <v>1000000</v>
      </c>
      <c r="M36" s="126">
        <f t="shared" si="2"/>
        <v>0</v>
      </c>
      <c r="N36" s="131">
        <f t="shared" si="3"/>
        <v>0</v>
      </c>
    </row>
    <row r="37" spans="1:14" ht="22.5" customHeight="1">
      <c r="A37" s="608" t="s">
        <v>5</v>
      </c>
      <c r="B37" s="873"/>
      <c r="C37" s="610"/>
      <c r="D37" s="135">
        <f>+D38</f>
        <v>14053494</v>
      </c>
      <c r="E37" s="135">
        <f>+E38</f>
        <v>14000000</v>
      </c>
      <c r="F37" s="126">
        <f t="shared" si="5"/>
        <v>-53494</v>
      </c>
      <c r="G37" s="131">
        <f>+F37/D37</f>
        <v>-3.8064555334068524E-3</v>
      </c>
      <c r="H37" s="866"/>
      <c r="I37" s="625" t="s">
        <v>230</v>
      </c>
      <c r="J37" s="625"/>
      <c r="K37" s="127">
        <f>+K38+K39</f>
        <v>10500000</v>
      </c>
      <c r="L37" s="127">
        <f>+L38+L39</f>
        <v>18500000</v>
      </c>
      <c r="M37" s="126">
        <f t="shared" si="2"/>
        <v>8000000</v>
      </c>
      <c r="N37" s="131">
        <f t="shared" si="3"/>
        <v>0.76190476190476186</v>
      </c>
    </row>
    <row r="38" spans="1:14" ht="22.5" customHeight="1">
      <c r="A38" s="495"/>
      <c r="B38" s="621" t="s">
        <v>5</v>
      </c>
      <c r="C38" s="622"/>
      <c r="D38" s="135">
        <f>+D39+D40+D41</f>
        <v>14053494</v>
      </c>
      <c r="E38" s="135">
        <f>+E39+E40+E41</f>
        <v>14000000</v>
      </c>
      <c r="F38" s="135">
        <f>+F39+F40+F41</f>
        <v>-53494</v>
      </c>
      <c r="G38" s="131">
        <f>+F38/D38</f>
        <v>-3.8064555334068524E-3</v>
      </c>
      <c r="H38" s="866"/>
      <c r="I38" s="625"/>
      <c r="J38" s="548" t="s">
        <v>101</v>
      </c>
      <c r="K38" s="128">
        <v>2000000</v>
      </c>
      <c r="L38" s="127">
        <v>2000000</v>
      </c>
      <c r="M38" s="126">
        <f t="shared" si="2"/>
        <v>0</v>
      </c>
      <c r="N38" s="131"/>
    </row>
    <row r="39" spans="1:14" ht="22.5" customHeight="1">
      <c r="A39" s="493"/>
      <c r="B39" s="494"/>
      <c r="C39" s="558" t="s">
        <v>98</v>
      </c>
      <c r="D39" s="137">
        <v>10001836</v>
      </c>
      <c r="E39" s="129">
        <v>10000000</v>
      </c>
      <c r="F39" s="126">
        <f>+E39-D39</f>
        <v>-1836</v>
      </c>
      <c r="G39" s="131">
        <f>+F39/D39</f>
        <v>-1.8356629722782896E-4</v>
      </c>
      <c r="H39" s="866"/>
      <c r="I39" s="625"/>
      <c r="J39" s="548" t="s">
        <v>100</v>
      </c>
      <c r="K39" s="133">
        <v>8500000</v>
      </c>
      <c r="L39" s="129">
        <v>16500000</v>
      </c>
      <c r="M39" s="126">
        <f t="shared" si="2"/>
        <v>8000000</v>
      </c>
      <c r="N39" s="131">
        <f>+M39/K39</f>
        <v>0.94117647058823528</v>
      </c>
    </row>
    <row r="40" spans="1:14" ht="22.5" customHeight="1">
      <c r="A40" s="493"/>
      <c r="B40" s="492"/>
      <c r="C40" s="136" t="s">
        <v>96</v>
      </c>
      <c r="D40" s="135">
        <v>0</v>
      </c>
      <c r="E40" s="129"/>
      <c r="F40" s="126">
        <f>+E40-D40</f>
        <v>0</v>
      </c>
      <c r="G40" s="131"/>
      <c r="H40" s="628" t="s">
        <v>34</v>
      </c>
      <c r="I40" s="629"/>
      <c r="J40" s="629"/>
      <c r="K40" s="127">
        <f>+K41</f>
        <v>0</v>
      </c>
      <c r="L40" s="127">
        <f>+L41</f>
        <v>0</v>
      </c>
      <c r="M40" s="126">
        <f t="shared" si="2"/>
        <v>0</v>
      </c>
      <c r="N40" s="131"/>
    </row>
    <row r="41" spans="1:14" ht="22.5" customHeight="1">
      <c r="A41" s="491"/>
      <c r="B41" s="490"/>
      <c r="C41" s="136" t="s">
        <v>95</v>
      </c>
      <c r="D41" s="137">
        <v>4051658</v>
      </c>
      <c r="E41" s="129">
        <v>4000000</v>
      </c>
      <c r="F41" s="133">
        <f>+E41-D41</f>
        <v>-51658</v>
      </c>
      <c r="G41" s="131">
        <f>+F41/D41</f>
        <v>-1.2749842163381016E-2</v>
      </c>
      <c r="H41" s="871"/>
      <c r="I41" s="872" t="s">
        <v>10</v>
      </c>
      <c r="J41" s="872"/>
      <c r="K41" s="129"/>
      <c r="L41" s="127">
        <f>+L42</f>
        <v>0</v>
      </c>
      <c r="M41" s="126">
        <f t="shared" si="2"/>
        <v>0</v>
      </c>
      <c r="N41" s="131"/>
    </row>
    <row r="42" spans="1:14" ht="22.5" customHeight="1">
      <c r="A42" s="677" t="s">
        <v>170</v>
      </c>
      <c r="B42" s="870"/>
      <c r="C42" s="679"/>
      <c r="D42" s="128">
        <f>+D43</f>
        <v>22946506</v>
      </c>
      <c r="E42" s="128">
        <f>+E43</f>
        <v>20000000</v>
      </c>
      <c r="F42" s="126">
        <f>+E42-D42</f>
        <v>-2946506</v>
      </c>
      <c r="G42" s="131">
        <f>+F42/D42</f>
        <v>-0.1284076102915189</v>
      </c>
      <c r="H42" s="871"/>
      <c r="I42" s="558"/>
      <c r="J42" s="489" t="s">
        <v>371</v>
      </c>
      <c r="K42" s="129">
        <v>0</v>
      </c>
      <c r="L42" s="129">
        <v>0</v>
      </c>
      <c r="M42" s="488"/>
      <c r="N42" s="131"/>
    </row>
    <row r="43" spans="1:14" ht="22.5" customHeight="1">
      <c r="A43" s="680"/>
      <c r="B43" s="683" t="s">
        <v>170</v>
      </c>
      <c r="C43" s="684"/>
      <c r="D43" s="128">
        <f>+D44+D45+D46+D47</f>
        <v>22946506</v>
      </c>
      <c r="E43" s="128">
        <f>+E44+E45+E46+E47</f>
        <v>20000000</v>
      </c>
      <c r="F43" s="128">
        <f>+F44+F45+F46+F47</f>
        <v>-2946506</v>
      </c>
      <c r="G43" s="131">
        <f>+F43/D43</f>
        <v>-0.1284076102915189</v>
      </c>
      <c r="H43" s="628" t="s">
        <v>11</v>
      </c>
      <c r="I43" s="629"/>
      <c r="J43" s="629"/>
      <c r="K43" s="127">
        <f>+K44</f>
        <v>2000000</v>
      </c>
      <c r="L43" s="127">
        <f>+L44</f>
        <v>1000000</v>
      </c>
      <c r="M43" s="126">
        <f t="shared" ref="M43:M51" si="6">+L43-K43</f>
        <v>-1000000</v>
      </c>
      <c r="N43" s="131">
        <f t="shared" ref="N43:N48" si="7">+M43/K43</f>
        <v>-0.5</v>
      </c>
    </row>
    <row r="44" spans="1:14" ht="22.5" customHeight="1">
      <c r="A44" s="681"/>
      <c r="B44" s="685"/>
      <c r="C44" s="269" t="s">
        <v>228</v>
      </c>
      <c r="D44" s="128">
        <v>0</v>
      </c>
      <c r="E44" s="128"/>
      <c r="F44" s="126">
        <f>+E44-D44</f>
        <v>0</v>
      </c>
      <c r="G44" s="131"/>
      <c r="H44" s="874"/>
      <c r="I44" s="625" t="s">
        <v>11</v>
      </c>
      <c r="J44" s="625"/>
      <c r="K44" s="129">
        <f>+K45</f>
        <v>2000000</v>
      </c>
      <c r="L44" s="129">
        <f>+L45</f>
        <v>1000000</v>
      </c>
      <c r="M44" s="126">
        <f t="shared" si="6"/>
        <v>-1000000</v>
      </c>
      <c r="N44" s="131">
        <f t="shared" si="7"/>
        <v>-0.5</v>
      </c>
    </row>
    <row r="45" spans="1:14" ht="22.5" customHeight="1">
      <c r="A45" s="681"/>
      <c r="B45" s="686"/>
      <c r="C45" s="556" t="s">
        <v>171</v>
      </c>
      <c r="D45" s="129">
        <v>100000</v>
      </c>
      <c r="E45" s="129">
        <v>100000</v>
      </c>
      <c r="F45" s="126">
        <f>+E45-D45</f>
        <v>0</v>
      </c>
      <c r="G45" s="131">
        <f>+F45/D45</f>
        <v>0</v>
      </c>
      <c r="H45" s="874"/>
      <c r="I45" s="558"/>
      <c r="J45" s="558" t="s">
        <v>11</v>
      </c>
      <c r="K45" s="133">
        <v>2000000</v>
      </c>
      <c r="L45" s="129">
        <v>1000000</v>
      </c>
      <c r="M45" s="126">
        <f t="shared" si="6"/>
        <v>-1000000</v>
      </c>
      <c r="N45" s="131">
        <f t="shared" si="7"/>
        <v>-0.5</v>
      </c>
    </row>
    <row r="46" spans="1:14" ht="22.5" customHeight="1">
      <c r="A46" s="681"/>
      <c r="B46" s="686"/>
      <c r="C46" s="265" t="s">
        <v>88</v>
      </c>
      <c r="D46" s="129">
        <v>9000000</v>
      </c>
      <c r="E46" s="129">
        <v>9000000</v>
      </c>
      <c r="F46" s="133"/>
      <c r="G46" s="131">
        <f>+F46/D46</f>
        <v>0</v>
      </c>
      <c r="H46" s="628" t="s">
        <v>33</v>
      </c>
      <c r="I46" s="629"/>
      <c r="J46" s="629"/>
      <c r="K46" s="127">
        <f>+K47</f>
        <v>885000</v>
      </c>
      <c r="L46" s="127">
        <f>+L47</f>
        <v>4330000</v>
      </c>
      <c r="M46" s="126">
        <f t="shared" si="6"/>
        <v>3445000</v>
      </c>
      <c r="N46" s="131">
        <f t="shared" si="7"/>
        <v>3.8926553672316384</v>
      </c>
    </row>
    <row r="47" spans="1:14" ht="22.5" customHeight="1" thickBot="1">
      <c r="A47" s="682"/>
      <c r="B47" s="687"/>
      <c r="C47" s="245" t="s">
        <v>170</v>
      </c>
      <c r="D47" s="125">
        <v>13846506</v>
      </c>
      <c r="E47" s="125">
        <v>10900000</v>
      </c>
      <c r="F47" s="124">
        <f>+E47-D47</f>
        <v>-2946506</v>
      </c>
      <c r="G47" s="130">
        <f>+F47/D47</f>
        <v>-0.21279779895375772</v>
      </c>
      <c r="H47" s="871"/>
      <c r="I47" s="872" t="s">
        <v>94</v>
      </c>
      <c r="J47" s="872"/>
      <c r="K47" s="127">
        <f>+K48+K49</f>
        <v>885000</v>
      </c>
      <c r="L47" s="127">
        <f>+L48</f>
        <v>4330000</v>
      </c>
      <c r="M47" s="126">
        <f t="shared" si="6"/>
        <v>3445000</v>
      </c>
      <c r="N47" s="131">
        <f t="shared" si="7"/>
        <v>3.8926553672316384</v>
      </c>
    </row>
    <row r="48" spans="1:14" ht="22.5" customHeight="1">
      <c r="H48" s="871"/>
      <c r="I48" s="872"/>
      <c r="J48" s="558" t="s">
        <v>33</v>
      </c>
      <c r="K48" s="128">
        <v>885000</v>
      </c>
      <c r="L48" s="127">
        <v>4330000</v>
      </c>
      <c r="M48" s="126">
        <f t="shared" si="6"/>
        <v>3445000</v>
      </c>
      <c r="N48" s="131">
        <f t="shared" si="7"/>
        <v>3.8926553672316384</v>
      </c>
    </row>
    <row r="49" spans="4:14" ht="22.5" customHeight="1">
      <c r="H49" s="871"/>
      <c r="I49" s="872"/>
      <c r="J49" s="558" t="s">
        <v>90</v>
      </c>
      <c r="K49" s="133"/>
      <c r="L49" s="127"/>
      <c r="M49" s="126">
        <f t="shared" si="6"/>
        <v>0</v>
      </c>
      <c r="N49" s="131"/>
    </row>
    <row r="50" spans="4:14" ht="22.5" customHeight="1">
      <c r="H50" s="628" t="s">
        <v>87</v>
      </c>
      <c r="I50" s="629"/>
      <c r="J50" s="629"/>
      <c r="K50" s="127">
        <f>+K51</f>
        <v>10000000</v>
      </c>
      <c r="L50" s="127">
        <f>+L51</f>
        <v>0</v>
      </c>
      <c r="M50" s="126">
        <f t="shared" si="6"/>
        <v>-10000000</v>
      </c>
      <c r="N50" s="131"/>
    </row>
    <row r="51" spans="4:14" ht="22.5" customHeight="1">
      <c r="H51" s="866"/>
      <c r="I51" s="625" t="s">
        <v>85</v>
      </c>
      <c r="J51" s="625"/>
      <c r="K51" s="127">
        <f>+K52</f>
        <v>10000000</v>
      </c>
      <c r="L51" s="127">
        <f>+L52</f>
        <v>0</v>
      </c>
      <c r="M51" s="126">
        <f t="shared" si="6"/>
        <v>-10000000</v>
      </c>
      <c r="N51" s="131"/>
    </row>
    <row r="52" spans="4:14" ht="22.5" customHeight="1">
      <c r="D52" s="480"/>
      <c r="E52" s="478"/>
      <c r="F52" s="478"/>
      <c r="H52" s="866"/>
      <c r="I52" s="558"/>
      <c r="J52" s="558" t="s">
        <v>84</v>
      </c>
      <c r="K52" s="129">
        <v>10000000</v>
      </c>
      <c r="L52" s="129">
        <v>0</v>
      </c>
      <c r="M52" s="488"/>
      <c r="N52" s="131"/>
    </row>
    <row r="53" spans="4:14" ht="22.5" customHeight="1">
      <c r="D53" s="480"/>
      <c r="E53" s="478"/>
      <c r="F53" s="478"/>
      <c r="H53" s="628" t="s">
        <v>83</v>
      </c>
      <c r="I53" s="629"/>
      <c r="J53" s="629"/>
      <c r="K53" s="127">
        <f>+K54</f>
        <v>10000000</v>
      </c>
      <c r="L53" s="127">
        <f>+L54</f>
        <v>0</v>
      </c>
      <c r="M53" s="126">
        <f>+L53-K53</f>
        <v>-10000000</v>
      </c>
      <c r="N53" s="131"/>
    </row>
    <row r="54" spans="4:14" ht="22.5" customHeight="1">
      <c r="D54" s="480"/>
      <c r="E54" s="478"/>
      <c r="F54" s="478"/>
      <c r="H54" s="557"/>
      <c r="I54" s="625" t="s">
        <v>370</v>
      </c>
      <c r="J54" s="625"/>
      <c r="K54" s="127">
        <f>+K55</f>
        <v>10000000</v>
      </c>
      <c r="L54" s="127">
        <f>+L55</f>
        <v>0</v>
      </c>
      <c r="M54" s="126">
        <f>+L54-K54</f>
        <v>-10000000</v>
      </c>
      <c r="N54" s="131"/>
    </row>
    <row r="55" spans="4:14" ht="22.5" customHeight="1" thickBot="1">
      <c r="D55" s="480"/>
      <c r="E55" s="478"/>
      <c r="F55" s="478"/>
      <c r="H55" s="487"/>
      <c r="I55" s="486"/>
      <c r="J55" s="485" t="s">
        <v>252</v>
      </c>
      <c r="K55" s="125">
        <v>10000000</v>
      </c>
      <c r="L55" s="125">
        <v>0</v>
      </c>
      <c r="M55" s="484"/>
      <c r="N55" s="130"/>
    </row>
    <row r="56" spans="4:14" ht="22.5" customHeight="1">
      <c r="D56" s="480"/>
      <c r="E56" s="478"/>
      <c r="F56" s="478"/>
      <c r="H56" s="479"/>
    </row>
    <row r="57" spans="4:14" ht="22.5" customHeight="1">
      <c r="D57" s="480"/>
      <c r="E57" s="478"/>
      <c r="F57" s="478"/>
      <c r="H57" s="479"/>
    </row>
    <row r="58" spans="4:14" ht="22.5" customHeight="1">
      <c r="D58" s="480"/>
      <c r="E58" s="478"/>
      <c r="F58" s="478"/>
      <c r="H58" s="479"/>
    </row>
    <row r="59" spans="4:14" ht="22.5" customHeight="1">
      <c r="D59" s="480"/>
      <c r="E59" s="478"/>
      <c r="F59" s="478"/>
      <c r="H59" s="479"/>
    </row>
    <row r="60" spans="4:14">
      <c r="D60" s="480"/>
      <c r="E60" s="478"/>
      <c r="F60" s="478"/>
      <c r="H60" s="479"/>
    </row>
    <row r="61" spans="4:14">
      <c r="D61" s="480"/>
      <c r="E61" s="478"/>
      <c r="F61" s="478"/>
      <c r="H61" s="479"/>
    </row>
    <row r="62" spans="4:14">
      <c r="D62" s="480"/>
      <c r="E62" s="478"/>
      <c r="F62" s="478"/>
      <c r="H62" s="479"/>
    </row>
    <row r="63" spans="4:14">
      <c r="D63" s="480"/>
      <c r="E63" s="478"/>
      <c r="F63" s="478"/>
      <c r="H63" s="479"/>
    </row>
    <row r="64" spans="4:14">
      <c r="D64" s="480"/>
      <c r="E64" s="478"/>
      <c r="F64" s="478"/>
      <c r="G64" s="1076"/>
      <c r="H64" s="479"/>
      <c r="J64" s="480"/>
    </row>
    <row r="65" spans="1:14" s="123" customFormat="1">
      <c r="A65" s="478"/>
      <c r="B65" s="478"/>
      <c r="C65" s="483"/>
      <c r="D65" s="480"/>
      <c r="E65" s="478"/>
      <c r="F65" s="478"/>
      <c r="G65" s="1076"/>
      <c r="H65" s="479"/>
      <c r="I65" s="479"/>
      <c r="J65" s="480"/>
      <c r="K65" s="478"/>
      <c r="L65" s="478"/>
      <c r="M65" s="478"/>
      <c r="N65" s="477"/>
    </row>
    <row r="66" spans="1:14" s="123" customFormat="1">
      <c r="A66" s="478"/>
      <c r="B66" s="478"/>
      <c r="C66" s="483"/>
      <c r="D66" s="480"/>
      <c r="E66" s="478"/>
      <c r="F66" s="478"/>
      <c r="G66" s="1076"/>
      <c r="H66" s="479"/>
      <c r="I66" s="479"/>
      <c r="J66" s="480"/>
      <c r="K66" s="478"/>
      <c r="L66" s="478"/>
      <c r="M66" s="478"/>
      <c r="N66" s="477"/>
    </row>
    <row r="67" spans="1:14" s="123" customFormat="1">
      <c r="A67" s="478"/>
      <c r="B67" s="478"/>
      <c r="C67" s="483"/>
      <c r="D67" s="480"/>
      <c r="E67" s="478"/>
      <c r="F67" s="478"/>
      <c r="G67" s="1076"/>
      <c r="H67" s="479"/>
      <c r="I67" s="479"/>
      <c r="J67" s="480"/>
      <c r="K67" s="478"/>
      <c r="L67" s="478"/>
      <c r="M67" s="478"/>
      <c r="N67" s="477"/>
    </row>
    <row r="68" spans="1:14" s="123" customFormat="1">
      <c r="A68" s="478"/>
      <c r="B68" s="478"/>
      <c r="C68" s="483"/>
      <c r="D68" s="480"/>
      <c r="E68" s="478"/>
      <c r="F68" s="478"/>
      <c r="G68" s="1076"/>
      <c r="H68" s="479"/>
      <c r="I68" s="479"/>
      <c r="J68" s="480"/>
      <c r="K68" s="478"/>
      <c r="L68" s="478"/>
      <c r="M68" s="478"/>
      <c r="N68" s="477"/>
    </row>
    <row r="69" spans="1:14" s="123" customFormat="1">
      <c r="A69" s="478"/>
      <c r="B69" s="478"/>
      <c r="C69" s="483"/>
      <c r="D69" s="480"/>
      <c r="E69" s="478"/>
      <c r="F69" s="478"/>
      <c r="G69" s="1076"/>
      <c r="H69" s="479"/>
      <c r="I69" s="479"/>
      <c r="J69" s="480"/>
      <c r="K69" s="478"/>
      <c r="L69" s="478"/>
      <c r="M69" s="478"/>
      <c r="N69" s="477"/>
    </row>
  </sheetData>
  <mergeCells count="76">
    <mergeCell ref="H50:J50"/>
    <mergeCell ref="H51:H52"/>
    <mergeCell ref="I51:J51"/>
    <mergeCell ref="H53:J53"/>
    <mergeCell ref="I54:J54"/>
    <mergeCell ref="A43:A47"/>
    <mergeCell ref="B43:C43"/>
    <mergeCell ref="H43:J43"/>
    <mergeCell ref="B44:B47"/>
    <mergeCell ref="H44:H45"/>
    <mergeCell ref="I44:J44"/>
    <mergeCell ref="H46:J46"/>
    <mergeCell ref="H47:H49"/>
    <mergeCell ref="I47:J47"/>
    <mergeCell ref="I48:I49"/>
    <mergeCell ref="B38:C38"/>
    <mergeCell ref="A42:C42"/>
    <mergeCell ref="H32:H39"/>
    <mergeCell ref="H40:J40"/>
    <mergeCell ref="H41:H42"/>
    <mergeCell ref="I41:J41"/>
    <mergeCell ref="I33:I36"/>
    <mergeCell ref="B34:C34"/>
    <mergeCell ref="A37:C37"/>
    <mergeCell ref="I37:J37"/>
    <mergeCell ref="I38:I39"/>
    <mergeCell ref="A33:C33"/>
    <mergeCell ref="H31:J31"/>
    <mergeCell ref="I32:J32"/>
    <mergeCell ref="I21:I25"/>
    <mergeCell ref="A7:A10"/>
    <mergeCell ref="B7:C7"/>
    <mergeCell ref="I28:I30"/>
    <mergeCell ref="A29:C29"/>
    <mergeCell ref="B30:C30"/>
    <mergeCell ref="A11:C11"/>
    <mergeCell ref="A12:A17"/>
    <mergeCell ref="B12:C12"/>
    <mergeCell ref="I20:J20"/>
    <mergeCell ref="I16:J16"/>
    <mergeCell ref="A18:C18"/>
    <mergeCell ref="A19:A22"/>
    <mergeCell ref="B19:C19"/>
    <mergeCell ref="B20:B22"/>
    <mergeCell ref="I8:I15"/>
    <mergeCell ref="H7:H25"/>
    <mergeCell ref="I7:J7"/>
    <mergeCell ref="B8:B10"/>
    <mergeCell ref="A23:C23"/>
    <mergeCell ref="A24:A28"/>
    <mergeCell ref="B24:C24"/>
    <mergeCell ref="B25:B28"/>
    <mergeCell ref="H26:J26"/>
    <mergeCell ref="H27:H30"/>
    <mergeCell ref="I27:J27"/>
    <mergeCell ref="I17:I19"/>
    <mergeCell ref="A1:N1"/>
    <mergeCell ref="A2:G2"/>
    <mergeCell ref="H2:N2"/>
    <mergeCell ref="A3:A4"/>
    <mergeCell ref="B3:B4"/>
    <mergeCell ref="C3:C4"/>
    <mergeCell ref="D3:D4"/>
    <mergeCell ref="L3:L4"/>
    <mergeCell ref="M3:N3"/>
    <mergeCell ref="E3:E4"/>
    <mergeCell ref="F3:G3"/>
    <mergeCell ref="H3:H4"/>
    <mergeCell ref="I3:I4"/>
    <mergeCell ref="J3:J4"/>
    <mergeCell ref="K3:K4"/>
    <mergeCell ref="A5:C5"/>
    <mergeCell ref="A6:C6"/>
    <mergeCell ref="B13:B17"/>
    <mergeCell ref="H5:J5"/>
    <mergeCell ref="H6:J6"/>
  </mergeCells>
  <phoneticPr fontId="2" type="noConversion"/>
  <pageMargins left="0.55118110236220474" right="0.19685039370078741" top="0.78740157480314965" bottom="0.78740157480314965" header="0.31496062992125984" footer="0.31496062992125984"/>
  <pageSetup paperSize="9" firstPageNumber="2" orientation="landscape" useFirstPageNumber="1" r:id="rId1"/>
  <headerFooter alignWithMargins="0">
    <oddFooter>&amp;R신명사랑채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9407-470C-43B7-AD08-3C0D0E96619C}">
  <dimension ref="A1:A24"/>
  <sheetViews>
    <sheetView workbookViewId="0">
      <selection activeCell="A22" sqref="A22"/>
    </sheetView>
  </sheetViews>
  <sheetFormatPr defaultRowHeight="16.5"/>
  <cols>
    <col min="1" max="1" width="152.375" customWidth="1"/>
  </cols>
  <sheetData>
    <row r="1" spans="1:1" ht="34.5" customHeight="1">
      <c r="A1" s="104" t="s">
        <v>369</v>
      </c>
    </row>
    <row r="2" spans="1:1" ht="4.5" customHeight="1" thickBot="1"/>
    <row r="3" spans="1:1" ht="21.95" customHeight="1">
      <c r="A3" s="505" t="s">
        <v>393</v>
      </c>
    </row>
    <row r="4" spans="1:1" ht="21.95" customHeight="1">
      <c r="A4" s="221" t="s">
        <v>367</v>
      </c>
    </row>
    <row r="5" spans="1:1" ht="21.95" customHeight="1">
      <c r="A5" s="221" t="s">
        <v>366</v>
      </c>
    </row>
    <row r="6" spans="1:1" ht="21.95" customHeight="1">
      <c r="A6" s="221" t="s">
        <v>392</v>
      </c>
    </row>
    <row r="7" spans="1:1" ht="21.95" customHeight="1">
      <c r="A7" s="222" t="s">
        <v>391</v>
      </c>
    </row>
    <row r="8" spans="1:1" ht="21.95" customHeight="1">
      <c r="A8" s="222" t="s">
        <v>390</v>
      </c>
    </row>
    <row r="9" spans="1:1" ht="21.95" customHeight="1">
      <c r="A9" s="222" t="s">
        <v>389</v>
      </c>
    </row>
    <row r="10" spans="1:1" ht="21.95" customHeight="1">
      <c r="A10" s="222" t="s">
        <v>361</v>
      </c>
    </row>
    <row r="11" spans="1:1" ht="21.95" customHeight="1">
      <c r="A11" s="222" t="s">
        <v>388</v>
      </c>
    </row>
    <row r="12" spans="1:1" ht="21.95" customHeight="1">
      <c r="A12" s="221" t="s">
        <v>387</v>
      </c>
    </row>
    <row r="13" spans="1:1" ht="21.95" customHeight="1">
      <c r="A13" s="221" t="s">
        <v>386</v>
      </c>
    </row>
    <row r="14" spans="1:1" ht="21.95" customHeight="1">
      <c r="A14" s="221" t="s">
        <v>385</v>
      </c>
    </row>
    <row r="15" spans="1:1" ht="21.95" customHeight="1">
      <c r="A15" s="221" t="s">
        <v>355</v>
      </c>
    </row>
    <row r="16" spans="1:1" ht="21.95" customHeight="1">
      <c r="A16" s="221" t="s">
        <v>354</v>
      </c>
    </row>
    <row r="17" spans="1:1" ht="21.95" customHeight="1">
      <c r="A17" s="221" t="s">
        <v>353</v>
      </c>
    </row>
    <row r="18" spans="1:1" ht="21.95" customHeight="1">
      <c r="A18" s="221" t="s">
        <v>352</v>
      </c>
    </row>
    <row r="19" spans="1:1" ht="21.95" customHeight="1">
      <c r="A19" s="221" t="s">
        <v>351</v>
      </c>
    </row>
    <row r="20" spans="1:1" ht="43.5" customHeight="1">
      <c r="A20" s="504" t="s">
        <v>350</v>
      </c>
    </row>
    <row r="21" spans="1:1" ht="21.95" customHeight="1" thickBot="1">
      <c r="A21" s="503" t="s">
        <v>349</v>
      </c>
    </row>
    <row r="22" spans="1:1" ht="24.95" customHeight="1"/>
    <row r="23" spans="1:1" ht="24.95" customHeight="1"/>
    <row r="24" spans="1:1" ht="24.95" customHeight="1"/>
  </sheetData>
  <phoneticPr fontId="2" type="noConversion"/>
  <pageMargins left="0.23622047244094491" right="0.23622047244094491" top="0.59055118110236227" bottom="0.59055118110236227" header="0.31496062992125984" footer="0.31496062992125984"/>
  <pageSetup paperSize="9" orientation="landscape" r:id="rId1"/>
  <headerFooter>
    <oddFooter>&amp;R신명노인요양공동생활가정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99822-0692-4367-AB32-1A902F577996}">
  <sheetPr>
    <tabColor theme="0"/>
  </sheetPr>
  <dimension ref="A1:AD74"/>
  <sheetViews>
    <sheetView topLeftCell="A10" workbookViewId="0">
      <selection activeCell="P10" sqref="P10"/>
    </sheetView>
  </sheetViews>
  <sheetFormatPr defaultColWidth="9" defaultRowHeight="16.5"/>
  <cols>
    <col min="1" max="2" width="2.5" style="119" customWidth="1"/>
    <col min="3" max="3" width="14.25" style="141" customWidth="1"/>
    <col min="4" max="4" width="13.125" style="511" customWidth="1"/>
    <col min="5" max="5" width="13" style="510" customWidth="1"/>
    <col min="6" max="6" width="12.5" style="509" customWidth="1"/>
    <col min="7" max="7" width="7.5" style="508" customWidth="1"/>
    <col min="8" max="8" width="2.5" style="123" customWidth="1"/>
    <col min="9" max="9" width="2.5" style="507" customWidth="1"/>
    <col min="10" max="10" width="10.125" style="507" customWidth="1"/>
    <col min="11" max="12" width="13.625" style="123" customWidth="1"/>
    <col min="13" max="13" width="12.75" style="123" customWidth="1"/>
    <col min="14" max="14" width="8" style="506" customWidth="1"/>
    <col min="15" max="15" width="15.75" style="119" customWidth="1"/>
    <col min="16" max="16" width="15.625" style="119" bestFit="1" customWidth="1"/>
    <col min="17" max="17" width="10" style="119" bestFit="1" customWidth="1"/>
    <col min="18" max="18" width="15.625" style="119" bestFit="1" customWidth="1"/>
    <col min="19" max="19" width="14.375" style="119" bestFit="1" customWidth="1"/>
    <col min="20" max="20" width="11.25" style="119" customWidth="1"/>
    <col min="21" max="21" width="11.25" style="119" bestFit="1" customWidth="1"/>
    <col min="22" max="22" width="11.25" style="119" customWidth="1"/>
    <col min="23" max="24" width="11.25" style="119" bestFit="1" customWidth="1"/>
    <col min="25" max="25" width="12.25" style="140" bestFit="1" customWidth="1"/>
    <col min="26" max="16384" width="9" style="119"/>
  </cols>
  <sheetData>
    <row r="1" spans="1:30" ht="32.25" customHeight="1" thickBot="1">
      <c r="A1" s="888" t="s">
        <v>398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</row>
    <row r="2" spans="1:30" ht="21.75" customHeight="1">
      <c r="A2" s="895" t="s">
        <v>161</v>
      </c>
      <c r="B2" s="896"/>
      <c r="C2" s="896"/>
      <c r="D2" s="896"/>
      <c r="E2" s="896"/>
      <c r="F2" s="896"/>
      <c r="G2" s="897"/>
      <c r="H2" s="893" t="s">
        <v>160</v>
      </c>
      <c r="I2" s="893"/>
      <c r="J2" s="893"/>
      <c r="K2" s="893"/>
      <c r="L2" s="893"/>
      <c r="M2" s="893"/>
      <c r="N2" s="894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</row>
    <row r="3" spans="1:30" ht="21" customHeight="1">
      <c r="A3" s="904" t="s">
        <v>159</v>
      </c>
      <c r="B3" s="889" t="s">
        <v>158</v>
      </c>
      <c r="C3" s="889" t="s">
        <v>157</v>
      </c>
      <c r="D3" s="891" t="s">
        <v>397</v>
      </c>
      <c r="E3" s="891" t="s">
        <v>382</v>
      </c>
      <c r="F3" s="748" t="s">
        <v>42</v>
      </c>
      <c r="G3" s="749"/>
      <c r="H3" s="899" t="s">
        <v>159</v>
      </c>
      <c r="I3" s="901" t="s">
        <v>158</v>
      </c>
      <c r="J3" s="901" t="s">
        <v>157</v>
      </c>
      <c r="K3" s="891" t="s">
        <v>397</v>
      </c>
      <c r="L3" s="891" t="s">
        <v>382</v>
      </c>
      <c r="M3" s="748" t="s">
        <v>42</v>
      </c>
      <c r="N3" s="749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</row>
    <row r="4" spans="1:30" ht="21" customHeight="1" thickBot="1">
      <c r="A4" s="905"/>
      <c r="B4" s="890"/>
      <c r="C4" s="890"/>
      <c r="D4" s="892"/>
      <c r="E4" s="892"/>
      <c r="F4" s="541" t="s">
        <v>41</v>
      </c>
      <c r="G4" s="540" t="s">
        <v>40</v>
      </c>
      <c r="H4" s="900"/>
      <c r="I4" s="902"/>
      <c r="J4" s="902"/>
      <c r="K4" s="898"/>
      <c r="L4" s="898"/>
      <c r="M4" s="539" t="s">
        <v>41</v>
      </c>
      <c r="N4" s="538" t="s">
        <v>40</v>
      </c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</row>
    <row r="5" spans="1:30" s="147" customFormat="1" ht="22.5" customHeight="1">
      <c r="A5" s="906" t="s">
        <v>156</v>
      </c>
      <c r="B5" s="907"/>
      <c r="C5" s="907"/>
      <c r="D5" s="537">
        <f>+D6+D11+D18+D23+D29+D33+D37+D42+D48</f>
        <v>410000000</v>
      </c>
      <c r="E5" s="537">
        <f>+E6+E11+E18+E23+E29+E33+E37+E42</f>
        <v>450000000</v>
      </c>
      <c r="F5" s="537">
        <f t="shared" ref="F5:F28" si="0">+E5-D5</f>
        <v>40000000</v>
      </c>
      <c r="G5" s="463">
        <f>+E5/D5</f>
        <v>1.0975609756097562</v>
      </c>
      <c r="H5" s="908" t="s">
        <v>396</v>
      </c>
      <c r="I5" s="909"/>
      <c r="J5" s="909"/>
      <c r="K5" s="536">
        <f>+K6+K25+K29+K38+K40+K42+K46+K48</f>
        <v>410000000</v>
      </c>
      <c r="L5" s="536">
        <f>+L6+L25+L29+L38+L40+L42+L46+L48</f>
        <v>450000000</v>
      </c>
      <c r="M5" s="535">
        <f>+M6+M25+M29+M38+M40+M42+M46+M48</f>
        <v>40000000</v>
      </c>
      <c r="N5" s="463">
        <f t="shared" ref="N5:N35" si="1">+L5/K5</f>
        <v>1.0975609756097562</v>
      </c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</row>
    <row r="6" spans="1:30" ht="22.5" customHeight="1">
      <c r="A6" s="796" t="s">
        <v>155</v>
      </c>
      <c r="B6" s="797"/>
      <c r="C6" s="797"/>
      <c r="D6" s="529">
        <f>+D7</f>
        <v>70000000</v>
      </c>
      <c r="E6" s="529">
        <f>+E7</f>
        <v>74000000</v>
      </c>
      <c r="F6" s="523">
        <f t="shared" si="0"/>
        <v>4000000</v>
      </c>
      <c r="G6" s="409">
        <f>+E6/D6</f>
        <v>1.0571428571428572</v>
      </c>
      <c r="H6" s="877" t="s">
        <v>154</v>
      </c>
      <c r="I6" s="884"/>
      <c r="J6" s="884"/>
      <c r="K6" s="190">
        <f>+K7+K16+K19</f>
        <v>330000000</v>
      </c>
      <c r="L6" s="190">
        <f>+L7+L16+L19</f>
        <v>343000000</v>
      </c>
      <c r="M6" s="190">
        <f>+M7+M16+M19</f>
        <v>13000000</v>
      </c>
      <c r="N6" s="409">
        <f t="shared" si="1"/>
        <v>1.0393939393939393</v>
      </c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47"/>
      <c r="AC6" s="147"/>
      <c r="AD6" s="147"/>
    </row>
    <row r="7" spans="1:30" ht="22.5" customHeight="1">
      <c r="A7" s="649"/>
      <c r="B7" s="656" t="s">
        <v>153</v>
      </c>
      <c r="C7" s="656"/>
      <c r="D7" s="526">
        <f>+D8+D9+D10</f>
        <v>70000000</v>
      </c>
      <c r="E7" s="526">
        <f>+E8+E9+E10</f>
        <v>74000000</v>
      </c>
      <c r="F7" s="514">
        <f t="shared" si="0"/>
        <v>4000000</v>
      </c>
      <c r="G7" s="155">
        <f>+E7/D7</f>
        <v>1.0571428571428572</v>
      </c>
      <c r="H7" s="887"/>
      <c r="I7" s="903" t="s">
        <v>151</v>
      </c>
      <c r="J7" s="903"/>
      <c r="K7" s="158">
        <f>+K8+K9+K10+K11+K12+K13+K14+K15</f>
        <v>298000000</v>
      </c>
      <c r="L7" s="158">
        <f>+L8+L9+L10+L11+L12+L13+L14+L15</f>
        <v>307200000</v>
      </c>
      <c r="M7" s="518">
        <f t="shared" ref="M7:M45" si="2">+L7-K7</f>
        <v>9200000</v>
      </c>
      <c r="N7" s="155">
        <f t="shared" si="1"/>
        <v>1.0308724832214766</v>
      </c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47"/>
      <c r="AC7" s="147"/>
      <c r="AD7" s="147"/>
    </row>
    <row r="8" spans="1:30" ht="22.5" customHeight="1">
      <c r="A8" s="649"/>
      <c r="B8" s="656"/>
      <c r="C8" s="181" t="s">
        <v>150</v>
      </c>
      <c r="D8" s="526">
        <v>45000000</v>
      </c>
      <c r="E8" s="526">
        <v>47000000</v>
      </c>
      <c r="F8" s="514">
        <f t="shared" si="0"/>
        <v>2000000</v>
      </c>
      <c r="G8" s="155">
        <f>+E8/D8</f>
        <v>1.0444444444444445</v>
      </c>
      <c r="H8" s="887"/>
      <c r="I8" s="886"/>
      <c r="J8" s="179" t="s">
        <v>395</v>
      </c>
      <c r="K8" s="153">
        <v>131100000</v>
      </c>
      <c r="L8" s="153">
        <v>135400000</v>
      </c>
      <c r="M8" s="152">
        <f t="shared" si="2"/>
        <v>4300000</v>
      </c>
      <c r="N8" s="155">
        <f t="shared" si="1"/>
        <v>1.0327993897787948</v>
      </c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47"/>
      <c r="AC8" s="147"/>
      <c r="AD8" s="147"/>
    </row>
    <row r="9" spans="1:30" ht="22.5" customHeight="1">
      <c r="A9" s="649"/>
      <c r="B9" s="656"/>
      <c r="C9" s="181" t="s">
        <v>148</v>
      </c>
      <c r="D9" s="526">
        <v>25000000</v>
      </c>
      <c r="E9" s="526">
        <v>27000000</v>
      </c>
      <c r="F9" s="514">
        <f t="shared" si="0"/>
        <v>2000000</v>
      </c>
      <c r="G9" s="155">
        <f>+E9/D9</f>
        <v>1.08</v>
      </c>
      <c r="H9" s="887"/>
      <c r="I9" s="886"/>
      <c r="J9" s="179" t="s">
        <v>394</v>
      </c>
      <c r="K9" s="177">
        <v>58200000</v>
      </c>
      <c r="L9" s="177">
        <v>61500000</v>
      </c>
      <c r="M9" s="152">
        <f t="shared" si="2"/>
        <v>3300000</v>
      </c>
      <c r="N9" s="155">
        <f t="shared" si="1"/>
        <v>1.0567010309278351</v>
      </c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</row>
    <row r="10" spans="1:30" ht="22.5" customHeight="1">
      <c r="A10" s="649"/>
      <c r="B10" s="656"/>
      <c r="C10" s="181" t="s">
        <v>146</v>
      </c>
      <c r="D10" s="526">
        <v>0</v>
      </c>
      <c r="E10" s="526">
        <v>0</v>
      </c>
      <c r="F10" s="514">
        <f t="shared" si="0"/>
        <v>0</v>
      </c>
      <c r="G10" s="155"/>
      <c r="H10" s="887"/>
      <c r="I10" s="886"/>
      <c r="J10" s="180" t="s">
        <v>381</v>
      </c>
      <c r="K10" s="177">
        <v>50160000</v>
      </c>
      <c r="L10" s="177">
        <v>48300000</v>
      </c>
      <c r="M10" s="152">
        <f t="shared" si="2"/>
        <v>-1860000</v>
      </c>
      <c r="N10" s="155">
        <f t="shared" si="1"/>
        <v>0.96291866028708128</v>
      </c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</row>
    <row r="11" spans="1:30" ht="22.5" customHeight="1">
      <c r="A11" s="796" t="s">
        <v>143</v>
      </c>
      <c r="B11" s="797"/>
      <c r="C11" s="797"/>
      <c r="D11" s="524">
        <f>+D12</f>
        <v>18000000</v>
      </c>
      <c r="E11" s="524">
        <f>+E12</f>
        <v>20000000</v>
      </c>
      <c r="F11" s="523">
        <f t="shared" si="0"/>
        <v>2000000</v>
      </c>
      <c r="G11" s="409">
        <f>+E11/D11</f>
        <v>1.1111111111111112</v>
      </c>
      <c r="H11" s="887"/>
      <c r="I11" s="886"/>
      <c r="J11" s="180" t="s">
        <v>380</v>
      </c>
      <c r="K11" s="177">
        <v>11040000</v>
      </c>
      <c r="L11" s="177">
        <v>11200000</v>
      </c>
      <c r="M11" s="152">
        <f t="shared" si="2"/>
        <v>160000</v>
      </c>
      <c r="N11" s="155">
        <f t="shared" si="1"/>
        <v>1.0144927536231885</v>
      </c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</row>
    <row r="12" spans="1:30" ht="22.5" customHeight="1">
      <c r="A12" s="655"/>
      <c r="B12" s="647" t="s">
        <v>143</v>
      </c>
      <c r="C12" s="647"/>
      <c r="D12" s="520">
        <f>+D13+D14+D15++D17</f>
        <v>18000000</v>
      </c>
      <c r="E12" s="520">
        <f>+E13+E14+E15+E16+E17</f>
        <v>20000000</v>
      </c>
      <c r="F12" s="514">
        <f t="shared" si="0"/>
        <v>2000000</v>
      </c>
      <c r="G12" s="155">
        <f>+E12/D12</f>
        <v>1.1111111111111112</v>
      </c>
      <c r="H12" s="887"/>
      <c r="I12" s="886"/>
      <c r="J12" s="179" t="s">
        <v>379</v>
      </c>
      <c r="K12" s="153">
        <v>15100000</v>
      </c>
      <c r="L12" s="153">
        <v>15500000</v>
      </c>
      <c r="M12" s="152">
        <f t="shared" si="2"/>
        <v>400000</v>
      </c>
      <c r="N12" s="155">
        <f t="shared" si="1"/>
        <v>1.0264900662251655</v>
      </c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</row>
    <row r="13" spans="1:30" ht="22.5" customHeight="1">
      <c r="A13" s="655"/>
      <c r="B13" s="647"/>
      <c r="C13" s="156" t="s">
        <v>141</v>
      </c>
      <c r="D13" s="520"/>
      <c r="E13" s="520"/>
      <c r="F13" s="514">
        <f t="shared" si="0"/>
        <v>0</v>
      </c>
      <c r="G13" s="155"/>
      <c r="H13" s="887"/>
      <c r="I13" s="886"/>
      <c r="J13" s="179" t="s">
        <v>378</v>
      </c>
      <c r="K13" s="153">
        <v>5800000</v>
      </c>
      <c r="L13" s="153">
        <v>6100000</v>
      </c>
      <c r="M13" s="152">
        <f t="shared" si="2"/>
        <v>300000</v>
      </c>
      <c r="N13" s="155">
        <f t="shared" si="1"/>
        <v>1.0517241379310345</v>
      </c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</row>
    <row r="14" spans="1:30" ht="22.5" customHeight="1">
      <c r="A14" s="655"/>
      <c r="B14" s="647"/>
      <c r="C14" s="156" t="s">
        <v>138</v>
      </c>
      <c r="D14" s="159">
        <v>2000000</v>
      </c>
      <c r="E14" s="159">
        <v>2000000</v>
      </c>
      <c r="F14" s="514">
        <f t="shared" si="0"/>
        <v>0</v>
      </c>
      <c r="G14" s="155">
        <f>+E14/D14</f>
        <v>1</v>
      </c>
      <c r="H14" s="887"/>
      <c r="I14" s="886"/>
      <c r="J14" s="180" t="s">
        <v>377</v>
      </c>
      <c r="K14" s="178">
        <v>19200000</v>
      </c>
      <c r="L14" s="178">
        <v>20800000</v>
      </c>
      <c r="M14" s="152">
        <f t="shared" si="2"/>
        <v>1600000</v>
      </c>
      <c r="N14" s="155">
        <f t="shared" si="1"/>
        <v>1.0833333333333333</v>
      </c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</row>
    <row r="15" spans="1:30" ht="22.5" customHeight="1">
      <c r="A15" s="655"/>
      <c r="B15" s="647"/>
      <c r="C15" s="156" t="s">
        <v>136</v>
      </c>
      <c r="D15" s="159">
        <v>16000000</v>
      </c>
      <c r="E15" s="159">
        <v>18000000</v>
      </c>
      <c r="F15" s="514">
        <f t="shared" si="0"/>
        <v>2000000</v>
      </c>
      <c r="G15" s="155">
        <f>+E15/D15</f>
        <v>1.125</v>
      </c>
      <c r="H15" s="887"/>
      <c r="I15" s="886"/>
      <c r="J15" s="180" t="s">
        <v>376</v>
      </c>
      <c r="K15" s="163">
        <v>7400000</v>
      </c>
      <c r="L15" s="163">
        <v>8400000</v>
      </c>
      <c r="M15" s="152">
        <f t="shared" si="2"/>
        <v>1000000</v>
      </c>
      <c r="N15" s="155">
        <f t="shared" si="1"/>
        <v>1.1351351351351351</v>
      </c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</row>
    <row r="16" spans="1:30" ht="22.5" customHeight="1">
      <c r="A16" s="655"/>
      <c r="B16" s="647"/>
      <c r="C16" s="156" t="s">
        <v>134</v>
      </c>
      <c r="D16" s="159"/>
      <c r="E16" s="520"/>
      <c r="F16" s="514">
        <f t="shared" si="0"/>
        <v>0</v>
      </c>
      <c r="G16" s="155"/>
      <c r="H16" s="887"/>
      <c r="I16" s="886" t="s">
        <v>133</v>
      </c>
      <c r="J16" s="886"/>
      <c r="K16" s="161">
        <f>+K17+K18</f>
        <v>1300000</v>
      </c>
      <c r="L16" s="161">
        <f>+L17+L18</f>
        <v>1300000</v>
      </c>
      <c r="M16" s="518">
        <f t="shared" si="2"/>
        <v>0</v>
      </c>
      <c r="N16" s="155">
        <f t="shared" si="1"/>
        <v>1</v>
      </c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</row>
    <row r="17" spans="1:14" ht="22.5" customHeight="1">
      <c r="A17" s="655"/>
      <c r="B17" s="647"/>
      <c r="C17" s="156"/>
      <c r="D17" s="520"/>
      <c r="E17" s="520"/>
      <c r="F17" s="514">
        <f t="shared" si="0"/>
        <v>0</v>
      </c>
      <c r="G17" s="155"/>
      <c r="H17" s="887"/>
      <c r="I17" s="886"/>
      <c r="J17" s="530" t="s">
        <v>39</v>
      </c>
      <c r="K17" s="153">
        <v>1000000</v>
      </c>
      <c r="L17" s="153">
        <v>1000000</v>
      </c>
      <c r="M17" s="518">
        <f t="shared" si="2"/>
        <v>0</v>
      </c>
      <c r="N17" s="155">
        <f t="shared" si="1"/>
        <v>1</v>
      </c>
    </row>
    <row r="18" spans="1:14" ht="22.5" customHeight="1">
      <c r="A18" s="785" t="s">
        <v>131</v>
      </c>
      <c r="B18" s="786"/>
      <c r="C18" s="786"/>
      <c r="D18" s="529">
        <f>+D19</f>
        <v>13000000</v>
      </c>
      <c r="E18" s="529">
        <f>+E19</f>
        <v>13000000</v>
      </c>
      <c r="F18" s="523">
        <f t="shared" si="0"/>
        <v>0</v>
      </c>
      <c r="G18" s="409">
        <f>+E18/D18</f>
        <v>1</v>
      </c>
      <c r="H18" s="887"/>
      <c r="I18" s="886"/>
      <c r="J18" s="530" t="s">
        <v>38</v>
      </c>
      <c r="K18" s="153">
        <v>300000</v>
      </c>
      <c r="L18" s="153">
        <v>300000</v>
      </c>
      <c r="M18" s="518">
        <f t="shared" si="2"/>
        <v>0</v>
      </c>
      <c r="N18" s="155">
        <f t="shared" si="1"/>
        <v>1</v>
      </c>
    </row>
    <row r="19" spans="1:14" ht="22.5" customHeight="1">
      <c r="A19" s="653"/>
      <c r="B19" s="654" t="s">
        <v>129</v>
      </c>
      <c r="C19" s="654"/>
      <c r="D19" s="520">
        <f>+D20+D21</f>
        <v>13000000</v>
      </c>
      <c r="E19" s="520">
        <f>+E20+E21+E22</f>
        <v>13000000</v>
      </c>
      <c r="F19" s="514">
        <f t="shared" si="0"/>
        <v>0</v>
      </c>
      <c r="G19" s="155">
        <f>+E19/D19</f>
        <v>1</v>
      </c>
      <c r="H19" s="887"/>
      <c r="I19" s="903" t="s">
        <v>127</v>
      </c>
      <c r="J19" s="903"/>
      <c r="K19" s="161">
        <f>+K20+K21+K22+K23+K24</f>
        <v>30700000</v>
      </c>
      <c r="L19" s="161">
        <f>+L20+L21+L22+L23+L24</f>
        <v>34500000</v>
      </c>
      <c r="M19" s="518">
        <f t="shared" si="2"/>
        <v>3800000</v>
      </c>
      <c r="N19" s="155">
        <f t="shared" si="1"/>
        <v>1.1237785016286646</v>
      </c>
    </row>
    <row r="20" spans="1:14" ht="22.5" customHeight="1">
      <c r="A20" s="653"/>
      <c r="B20" s="650"/>
      <c r="C20" s="156" t="s">
        <v>126</v>
      </c>
      <c r="D20" s="159">
        <v>3000000</v>
      </c>
      <c r="E20" s="159">
        <v>3000000</v>
      </c>
      <c r="F20" s="514">
        <f t="shared" si="0"/>
        <v>0</v>
      </c>
      <c r="G20" s="155">
        <f>+E20/D20</f>
        <v>1</v>
      </c>
      <c r="H20" s="887"/>
      <c r="I20" s="886"/>
      <c r="J20" s="171" t="s">
        <v>125</v>
      </c>
      <c r="K20" s="153">
        <v>1000000</v>
      </c>
      <c r="L20" s="153">
        <v>1000000</v>
      </c>
      <c r="M20" s="152">
        <f t="shared" si="2"/>
        <v>0</v>
      </c>
      <c r="N20" s="155">
        <f t="shared" si="1"/>
        <v>1</v>
      </c>
    </row>
    <row r="21" spans="1:14" ht="24.75" customHeight="1">
      <c r="A21" s="653"/>
      <c r="B21" s="650"/>
      <c r="C21" s="156" t="s">
        <v>124</v>
      </c>
      <c r="D21" s="159">
        <v>10000000</v>
      </c>
      <c r="E21" s="159">
        <v>10000000</v>
      </c>
      <c r="F21" s="514">
        <f t="shared" si="0"/>
        <v>0</v>
      </c>
      <c r="G21" s="155">
        <f>+E21/D21</f>
        <v>1</v>
      </c>
      <c r="H21" s="887"/>
      <c r="I21" s="886"/>
      <c r="J21" s="171" t="s">
        <v>123</v>
      </c>
      <c r="K21" s="153">
        <v>2500000</v>
      </c>
      <c r="L21" s="153">
        <v>3000000</v>
      </c>
      <c r="M21" s="152">
        <f t="shared" si="2"/>
        <v>500000</v>
      </c>
      <c r="N21" s="155">
        <f t="shared" si="1"/>
        <v>1.2</v>
      </c>
    </row>
    <row r="22" spans="1:14" ht="24.75" customHeight="1">
      <c r="A22" s="653"/>
      <c r="B22" s="650"/>
      <c r="C22" s="156"/>
      <c r="D22" s="159"/>
      <c r="E22" s="526"/>
      <c r="F22" s="514">
        <f t="shared" si="0"/>
        <v>0</v>
      </c>
      <c r="G22" s="155"/>
      <c r="H22" s="887"/>
      <c r="I22" s="886"/>
      <c r="J22" s="171" t="s">
        <v>121</v>
      </c>
      <c r="K22" s="153">
        <v>13200000</v>
      </c>
      <c r="L22" s="153">
        <v>14500000</v>
      </c>
      <c r="M22" s="152">
        <f t="shared" si="2"/>
        <v>1300000</v>
      </c>
      <c r="N22" s="155">
        <f t="shared" si="1"/>
        <v>1.0984848484848484</v>
      </c>
    </row>
    <row r="23" spans="1:14" ht="21.95" customHeight="1">
      <c r="A23" s="910" t="s">
        <v>119</v>
      </c>
      <c r="B23" s="884"/>
      <c r="C23" s="884"/>
      <c r="D23" s="529">
        <f>+D24</f>
        <v>290000000</v>
      </c>
      <c r="E23" s="529">
        <f>+E24</f>
        <v>324000000</v>
      </c>
      <c r="F23" s="523">
        <f t="shared" si="0"/>
        <v>34000000</v>
      </c>
      <c r="G23" s="409">
        <f t="shared" ref="G23:G28" si="3">+E23/D23</f>
        <v>1.1172413793103448</v>
      </c>
      <c r="H23" s="887"/>
      <c r="I23" s="886"/>
      <c r="J23" s="171" t="s">
        <v>120</v>
      </c>
      <c r="K23" s="153">
        <v>500000</v>
      </c>
      <c r="L23" s="153">
        <v>500000</v>
      </c>
      <c r="M23" s="152">
        <f t="shared" si="2"/>
        <v>0</v>
      </c>
      <c r="N23" s="155">
        <f t="shared" si="1"/>
        <v>1</v>
      </c>
    </row>
    <row r="24" spans="1:14" ht="21.95" customHeight="1">
      <c r="A24" s="643"/>
      <c r="B24" s="641" t="s">
        <v>119</v>
      </c>
      <c r="C24" s="642"/>
      <c r="D24" s="526">
        <f>SUM(D25:D28)</f>
        <v>290000000</v>
      </c>
      <c r="E24" s="526">
        <f>SUM(E25:E28)</f>
        <v>324000000</v>
      </c>
      <c r="F24" s="514">
        <f t="shared" si="0"/>
        <v>34000000</v>
      </c>
      <c r="G24" s="155">
        <f t="shared" si="3"/>
        <v>1.1172413793103448</v>
      </c>
      <c r="H24" s="887"/>
      <c r="I24" s="886"/>
      <c r="J24" s="171" t="s">
        <v>37</v>
      </c>
      <c r="K24" s="153">
        <v>13500000</v>
      </c>
      <c r="L24" s="153">
        <v>15500000</v>
      </c>
      <c r="M24" s="152">
        <f t="shared" si="2"/>
        <v>2000000</v>
      </c>
      <c r="N24" s="155">
        <f t="shared" si="1"/>
        <v>1.1481481481481481</v>
      </c>
    </row>
    <row r="25" spans="1:14" ht="21.95" customHeight="1">
      <c r="A25" s="644"/>
      <c r="B25" s="639"/>
      <c r="C25" s="175" t="s">
        <v>167</v>
      </c>
      <c r="D25" s="176">
        <v>209000000</v>
      </c>
      <c r="E25" s="176">
        <v>215000000</v>
      </c>
      <c r="F25" s="534">
        <f t="shared" si="0"/>
        <v>6000000</v>
      </c>
      <c r="G25" s="533">
        <f t="shared" si="3"/>
        <v>1.0287081339712918</v>
      </c>
      <c r="H25" s="877" t="s">
        <v>118</v>
      </c>
      <c r="I25" s="884"/>
      <c r="J25" s="884"/>
      <c r="K25" s="190">
        <f>+K26+K27+K28</f>
        <v>27000000</v>
      </c>
      <c r="L25" s="190">
        <f>+L26+L27+L28</f>
        <v>30000000</v>
      </c>
      <c r="M25" s="521">
        <f t="shared" si="2"/>
        <v>3000000</v>
      </c>
      <c r="N25" s="409">
        <f t="shared" si="1"/>
        <v>1.1111111111111112</v>
      </c>
    </row>
    <row r="26" spans="1:14" ht="21.95" customHeight="1">
      <c r="A26" s="644"/>
      <c r="B26" s="646"/>
      <c r="C26" s="175" t="s">
        <v>166</v>
      </c>
      <c r="D26" s="176">
        <v>1000000</v>
      </c>
      <c r="E26" s="176">
        <v>1000000</v>
      </c>
      <c r="F26" s="534">
        <f t="shared" si="0"/>
        <v>0</v>
      </c>
      <c r="G26" s="533">
        <f t="shared" si="3"/>
        <v>1</v>
      </c>
      <c r="H26" s="887"/>
      <c r="I26" s="652" t="s">
        <v>117</v>
      </c>
      <c r="J26" s="652"/>
      <c r="K26" s="153">
        <v>10000000</v>
      </c>
      <c r="L26" s="153">
        <v>10000000</v>
      </c>
      <c r="M26" s="152">
        <f t="shared" si="2"/>
        <v>0</v>
      </c>
      <c r="N26" s="155">
        <f t="shared" si="1"/>
        <v>1</v>
      </c>
    </row>
    <row r="27" spans="1:14" ht="21.95" customHeight="1">
      <c r="A27" s="644"/>
      <c r="B27" s="646"/>
      <c r="C27" s="175" t="s">
        <v>165</v>
      </c>
      <c r="D27" s="176">
        <v>46000000</v>
      </c>
      <c r="E27" s="176">
        <v>62000000</v>
      </c>
      <c r="F27" s="534">
        <f t="shared" si="0"/>
        <v>16000000</v>
      </c>
      <c r="G27" s="533">
        <f t="shared" si="3"/>
        <v>1.3478260869565217</v>
      </c>
      <c r="H27" s="887"/>
      <c r="I27" s="652" t="s">
        <v>36</v>
      </c>
      <c r="J27" s="652"/>
      <c r="K27" s="153">
        <v>10000000</v>
      </c>
      <c r="L27" s="153">
        <v>12000000</v>
      </c>
      <c r="M27" s="152">
        <f t="shared" si="2"/>
        <v>2000000</v>
      </c>
      <c r="N27" s="155">
        <f t="shared" si="1"/>
        <v>1.2</v>
      </c>
    </row>
    <row r="28" spans="1:14" ht="21.95" customHeight="1">
      <c r="A28" s="645"/>
      <c r="B28" s="640"/>
      <c r="C28" s="175" t="s">
        <v>164</v>
      </c>
      <c r="D28" s="174">
        <v>34000000</v>
      </c>
      <c r="E28" s="174">
        <v>46000000</v>
      </c>
      <c r="F28" s="534">
        <f t="shared" si="0"/>
        <v>12000000</v>
      </c>
      <c r="G28" s="533">
        <f t="shared" si="3"/>
        <v>1.3529411764705883</v>
      </c>
      <c r="H28" s="887"/>
      <c r="I28" s="661" t="s">
        <v>35</v>
      </c>
      <c r="J28" s="661"/>
      <c r="K28" s="153">
        <v>7000000</v>
      </c>
      <c r="L28" s="153">
        <v>8000000</v>
      </c>
      <c r="M28" s="152">
        <f t="shared" si="2"/>
        <v>1000000</v>
      </c>
      <c r="N28" s="155">
        <f t="shared" si="1"/>
        <v>1.1428571428571428</v>
      </c>
    </row>
    <row r="29" spans="1:14" ht="21.95" customHeight="1">
      <c r="A29" s="875" t="s">
        <v>3</v>
      </c>
      <c r="B29" s="876"/>
      <c r="C29" s="877"/>
      <c r="D29" s="532">
        <f>+D30</f>
        <v>0</v>
      </c>
      <c r="E29" s="532">
        <f>+E30</f>
        <v>0</v>
      </c>
      <c r="F29" s="531">
        <f>+E29-D31</f>
        <v>0</v>
      </c>
      <c r="G29" s="528"/>
      <c r="H29" s="877" t="s">
        <v>113</v>
      </c>
      <c r="I29" s="884"/>
      <c r="J29" s="884"/>
      <c r="K29" s="522">
        <f>+K30+K35</f>
        <v>47000000</v>
      </c>
      <c r="L29" s="522">
        <f>+L30+L35</f>
        <v>71000000</v>
      </c>
      <c r="M29" s="521">
        <f t="shared" si="2"/>
        <v>24000000</v>
      </c>
      <c r="N29" s="409">
        <f t="shared" si="1"/>
        <v>1.5106382978723405</v>
      </c>
    </row>
    <row r="30" spans="1:14" ht="22.5" customHeight="1">
      <c r="A30" s="643"/>
      <c r="B30" s="641" t="s">
        <v>3</v>
      </c>
      <c r="C30" s="642"/>
      <c r="D30" s="526">
        <f>+D31+D32</f>
        <v>0</v>
      </c>
      <c r="E30" s="526">
        <f>+E31+E32</f>
        <v>0</v>
      </c>
      <c r="F30" s="514">
        <f t="shared" ref="F30:F47" si="4">+E30-D30</f>
        <v>0</v>
      </c>
      <c r="G30" s="155"/>
      <c r="H30" s="887"/>
      <c r="I30" s="903" t="s">
        <v>112</v>
      </c>
      <c r="J30" s="903"/>
      <c r="K30" s="161">
        <f>+K31+K32+K33+K34</f>
        <v>40000000</v>
      </c>
      <c r="L30" s="161">
        <f>+L31+L32+L33+L34</f>
        <v>55000000</v>
      </c>
      <c r="M30" s="518">
        <f t="shared" si="2"/>
        <v>15000000</v>
      </c>
      <c r="N30" s="155">
        <f t="shared" si="1"/>
        <v>1.375</v>
      </c>
    </row>
    <row r="31" spans="1:14" ht="22.5" customHeight="1">
      <c r="A31" s="644"/>
      <c r="B31" s="639"/>
      <c r="C31" s="156" t="s">
        <v>111</v>
      </c>
      <c r="D31" s="526">
        <v>0</v>
      </c>
      <c r="E31" s="526">
        <v>0</v>
      </c>
      <c r="F31" s="514">
        <f t="shared" si="4"/>
        <v>0</v>
      </c>
      <c r="G31" s="155"/>
      <c r="H31" s="887"/>
      <c r="I31" s="886"/>
      <c r="J31" s="171" t="s">
        <v>110</v>
      </c>
      <c r="K31" s="153">
        <v>29000000</v>
      </c>
      <c r="L31" s="153">
        <v>38000000</v>
      </c>
      <c r="M31" s="152">
        <f t="shared" si="2"/>
        <v>9000000</v>
      </c>
      <c r="N31" s="155">
        <f t="shared" si="1"/>
        <v>1.3103448275862069</v>
      </c>
    </row>
    <row r="32" spans="1:14" ht="22.5" customHeight="1">
      <c r="A32" s="645"/>
      <c r="B32" s="640"/>
      <c r="C32" s="156" t="s">
        <v>109</v>
      </c>
      <c r="D32" s="526">
        <v>0</v>
      </c>
      <c r="E32" s="526">
        <v>0</v>
      </c>
      <c r="F32" s="514">
        <f t="shared" si="4"/>
        <v>0</v>
      </c>
      <c r="G32" s="155"/>
      <c r="H32" s="887"/>
      <c r="I32" s="886"/>
      <c r="J32" s="171" t="s">
        <v>108</v>
      </c>
      <c r="K32" s="153">
        <v>7500000</v>
      </c>
      <c r="L32" s="153">
        <v>13500000</v>
      </c>
      <c r="M32" s="152">
        <f t="shared" si="2"/>
        <v>6000000</v>
      </c>
      <c r="N32" s="155">
        <f t="shared" si="1"/>
        <v>1.8</v>
      </c>
    </row>
    <row r="33" spans="1:25" ht="22.5" customHeight="1">
      <c r="A33" s="875" t="s">
        <v>4</v>
      </c>
      <c r="B33" s="876"/>
      <c r="C33" s="877"/>
      <c r="D33" s="529">
        <f>+D34</f>
        <v>5000000</v>
      </c>
      <c r="E33" s="529">
        <f>+E34</f>
        <v>5000000</v>
      </c>
      <c r="F33" s="523">
        <f t="shared" si="4"/>
        <v>0</v>
      </c>
      <c r="G33" s="409">
        <f>+E33/D33</f>
        <v>1</v>
      </c>
      <c r="H33" s="887"/>
      <c r="I33" s="886"/>
      <c r="J33" s="171" t="s">
        <v>107</v>
      </c>
      <c r="K33" s="153">
        <v>3000000</v>
      </c>
      <c r="L33" s="153">
        <v>3000000</v>
      </c>
      <c r="M33" s="152">
        <f t="shared" si="2"/>
        <v>0</v>
      </c>
      <c r="N33" s="155">
        <f t="shared" si="1"/>
        <v>1</v>
      </c>
    </row>
    <row r="34" spans="1:25" ht="22.5" customHeight="1">
      <c r="A34" s="643"/>
      <c r="B34" s="641" t="s">
        <v>4</v>
      </c>
      <c r="C34" s="642"/>
      <c r="D34" s="526">
        <f>+D35+D36</f>
        <v>5000000</v>
      </c>
      <c r="E34" s="526">
        <f>+E35+E36</f>
        <v>5000000</v>
      </c>
      <c r="F34" s="514">
        <f t="shared" si="4"/>
        <v>0</v>
      </c>
      <c r="G34" s="155">
        <f>+E34/D34</f>
        <v>1</v>
      </c>
      <c r="H34" s="887"/>
      <c r="I34" s="886"/>
      <c r="J34" s="530" t="s">
        <v>106</v>
      </c>
      <c r="K34" s="153">
        <v>500000</v>
      </c>
      <c r="L34" s="153">
        <v>500000</v>
      </c>
      <c r="M34" s="518">
        <f t="shared" si="2"/>
        <v>0</v>
      </c>
      <c r="N34" s="155">
        <f t="shared" si="1"/>
        <v>1</v>
      </c>
    </row>
    <row r="35" spans="1:25" ht="22.5" customHeight="1">
      <c r="A35" s="644"/>
      <c r="B35" s="639"/>
      <c r="C35" s="156" t="s">
        <v>104</v>
      </c>
      <c r="D35" s="170">
        <v>5000000</v>
      </c>
      <c r="E35" s="170">
        <v>5000000</v>
      </c>
      <c r="F35" s="514">
        <f t="shared" si="4"/>
        <v>0</v>
      </c>
      <c r="G35" s="155">
        <f>+E35/D35</f>
        <v>1</v>
      </c>
      <c r="H35" s="887"/>
      <c r="I35" s="903" t="s">
        <v>103</v>
      </c>
      <c r="J35" s="903"/>
      <c r="K35" s="161">
        <f>+K36+K37</f>
        <v>7000000</v>
      </c>
      <c r="L35" s="161">
        <f>+L36+L37</f>
        <v>16000000</v>
      </c>
      <c r="M35" s="518">
        <f t="shared" si="2"/>
        <v>9000000</v>
      </c>
      <c r="N35" s="155">
        <f t="shared" si="1"/>
        <v>2.2857142857142856</v>
      </c>
    </row>
    <row r="36" spans="1:25" s="123" customFormat="1" ht="22.5" customHeight="1">
      <c r="A36" s="645"/>
      <c r="B36" s="640"/>
      <c r="C36" s="156" t="s">
        <v>102</v>
      </c>
      <c r="D36" s="526">
        <v>0</v>
      </c>
      <c r="E36" s="526">
        <v>0</v>
      </c>
      <c r="F36" s="514">
        <f t="shared" si="4"/>
        <v>0</v>
      </c>
      <c r="G36" s="155"/>
      <c r="H36" s="887"/>
      <c r="I36" s="886"/>
      <c r="J36" s="168" t="s">
        <v>101</v>
      </c>
      <c r="K36" s="169">
        <v>0</v>
      </c>
      <c r="L36" s="169">
        <v>0</v>
      </c>
      <c r="M36" s="518">
        <f t="shared" si="2"/>
        <v>0</v>
      </c>
      <c r="N36" s="155"/>
      <c r="P36" s="119"/>
      <c r="Y36" s="140"/>
    </row>
    <row r="37" spans="1:25" ht="22.5" customHeight="1">
      <c r="A37" s="875" t="s">
        <v>5</v>
      </c>
      <c r="B37" s="876"/>
      <c r="C37" s="877"/>
      <c r="D37" s="529">
        <f>+D38</f>
        <v>3000000</v>
      </c>
      <c r="E37" s="529">
        <f>+E38</f>
        <v>3000000</v>
      </c>
      <c r="F37" s="523">
        <f t="shared" si="4"/>
        <v>0</v>
      </c>
      <c r="G37" s="409">
        <f>+E37/D37</f>
        <v>1</v>
      </c>
      <c r="H37" s="887"/>
      <c r="I37" s="886"/>
      <c r="J37" s="168" t="s">
        <v>100</v>
      </c>
      <c r="K37" s="153">
        <v>7000000</v>
      </c>
      <c r="L37" s="153">
        <v>16000000</v>
      </c>
      <c r="M37" s="518">
        <f t="shared" si="2"/>
        <v>9000000</v>
      </c>
      <c r="N37" s="155">
        <f>+L37/K37</f>
        <v>2.2857142857142856</v>
      </c>
    </row>
    <row r="38" spans="1:25" ht="22.5" customHeight="1">
      <c r="A38" s="643"/>
      <c r="B38" s="641" t="s">
        <v>5</v>
      </c>
      <c r="C38" s="642"/>
      <c r="D38" s="526">
        <f>+D39+D40+D41</f>
        <v>3000000</v>
      </c>
      <c r="E38" s="526">
        <f>+E39+E40+E41</f>
        <v>3000000</v>
      </c>
      <c r="F38" s="514">
        <f t="shared" si="4"/>
        <v>0</v>
      </c>
      <c r="G38" s="155">
        <f>+E38/D38</f>
        <v>1</v>
      </c>
      <c r="H38" s="877" t="s">
        <v>34</v>
      </c>
      <c r="I38" s="884"/>
      <c r="J38" s="884"/>
      <c r="K38" s="522">
        <f>+K39</f>
        <v>0</v>
      </c>
      <c r="L38" s="522">
        <f>+L39</f>
        <v>0</v>
      </c>
      <c r="M38" s="521">
        <f t="shared" si="2"/>
        <v>0</v>
      </c>
      <c r="N38" s="528"/>
    </row>
    <row r="39" spans="1:25" ht="22.5" customHeight="1">
      <c r="A39" s="644"/>
      <c r="B39" s="639"/>
      <c r="C39" s="156" t="s">
        <v>98</v>
      </c>
      <c r="D39" s="170">
        <v>1000000</v>
      </c>
      <c r="E39" s="170">
        <v>1000000</v>
      </c>
      <c r="F39" s="514">
        <f t="shared" si="4"/>
        <v>0</v>
      </c>
      <c r="G39" s="155">
        <f>+E39/D39</f>
        <v>1</v>
      </c>
      <c r="H39" s="527"/>
      <c r="I39" s="885" t="s">
        <v>97</v>
      </c>
      <c r="J39" s="885"/>
      <c r="K39" s="167"/>
      <c r="L39" s="167"/>
      <c r="M39" s="518">
        <f t="shared" si="2"/>
        <v>0</v>
      </c>
      <c r="N39" s="155"/>
    </row>
    <row r="40" spans="1:25" ht="22.5" customHeight="1">
      <c r="A40" s="644"/>
      <c r="B40" s="646"/>
      <c r="C40" s="166" t="s">
        <v>163</v>
      </c>
      <c r="D40" s="526"/>
      <c r="E40" s="526"/>
      <c r="F40" s="514">
        <f t="shared" si="4"/>
        <v>0</v>
      </c>
      <c r="G40" s="155"/>
      <c r="H40" s="877" t="s">
        <v>11</v>
      </c>
      <c r="I40" s="884"/>
      <c r="J40" s="884"/>
      <c r="K40" s="522">
        <f>+K41</f>
        <v>3000000</v>
      </c>
      <c r="L40" s="522">
        <f>+L41</f>
        <v>3000000</v>
      </c>
      <c r="M40" s="521">
        <f t="shared" si="2"/>
        <v>0</v>
      </c>
      <c r="N40" s="409">
        <f>+L40/K40</f>
        <v>1</v>
      </c>
    </row>
    <row r="41" spans="1:25" ht="22.5" customHeight="1">
      <c r="A41" s="645"/>
      <c r="B41" s="640"/>
      <c r="C41" s="166" t="s">
        <v>162</v>
      </c>
      <c r="D41" s="165">
        <v>2000000</v>
      </c>
      <c r="E41" s="165">
        <v>2000000</v>
      </c>
      <c r="F41" s="514">
        <f t="shared" si="4"/>
        <v>0</v>
      </c>
      <c r="G41" s="155">
        <f>+E41/D41</f>
        <v>1</v>
      </c>
      <c r="H41" s="525"/>
      <c r="I41" s="651" t="s">
        <v>11</v>
      </c>
      <c r="J41" s="651"/>
      <c r="K41" s="164">
        <v>3000000</v>
      </c>
      <c r="L41" s="164">
        <v>3000000</v>
      </c>
      <c r="M41" s="152">
        <f t="shared" si="2"/>
        <v>0</v>
      </c>
      <c r="N41" s="155">
        <f>+L41/K41</f>
        <v>1</v>
      </c>
    </row>
    <row r="42" spans="1:25" ht="22.5" customHeight="1">
      <c r="A42" s="875" t="s">
        <v>6</v>
      </c>
      <c r="B42" s="876"/>
      <c r="C42" s="877"/>
      <c r="D42" s="524">
        <f>+D43</f>
        <v>11000000</v>
      </c>
      <c r="E42" s="524">
        <f>+E43</f>
        <v>11000000</v>
      </c>
      <c r="F42" s="523">
        <f t="shared" si="4"/>
        <v>0</v>
      </c>
      <c r="G42" s="409">
        <f>+E42/D42</f>
        <v>1</v>
      </c>
      <c r="H42" s="877" t="s">
        <v>33</v>
      </c>
      <c r="I42" s="884"/>
      <c r="J42" s="884"/>
      <c r="K42" s="522">
        <f>+K43</f>
        <v>3000000</v>
      </c>
      <c r="L42" s="522">
        <f>+L43</f>
        <v>3000000</v>
      </c>
      <c r="M42" s="521">
        <f t="shared" si="2"/>
        <v>0</v>
      </c>
      <c r="N42" s="409">
        <f>+L42/K42</f>
        <v>1</v>
      </c>
    </row>
    <row r="43" spans="1:25" ht="22.5" customHeight="1">
      <c r="A43" s="643" t="s">
        <v>93</v>
      </c>
      <c r="B43" s="641" t="s">
        <v>6</v>
      </c>
      <c r="C43" s="642"/>
      <c r="D43" s="520">
        <f>+D44+D45+D46+D47</f>
        <v>11000000</v>
      </c>
      <c r="E43" s="520">
        <f>+E44+E45+E46+E47</f>
        <v>11000000</v>
      </c>
      <c r="F43" s="514">
        <f t="shared" si="4"/>
        <v>0</v>
      </c>
      <c r="G43" s="155">
        <f>+E43/D43</f>
        <v>1</v>
      </c>
      <c r="H43" s="878"/>
      <c r="I43" s="885" t="s">
        <v>94</v>
      </c>
      <c r="J43" s="885"/>
      <c r="K43" s="161">
        <f>+K44+K45</f>
        <v>3000000</v>
      </c>
      <c r="L43" s="161">
        <f>+L44+L45</f>
        <v>3000000</v>
      </c>
      <c r="M43" s="518">
        <f t="shared" si="2"/>
        <v>0</v>
      </c>
      <c r="N43" s="155">
        <f>+L43/K43</f>
        <v>1</v>
      </c>
    </row>
    <row r="44" spans="1:25" ht="22.5" customHeight="1">
      <c r="A44" s="644"/>
      <c r="B44" s="639" t="s">
        <v>93</v>
      </c>
      <c r="C44" s="160" t="s">
        <v>92</v>
      </c>
      <c r="D44" s="520"/>
      <c r="E44" s="520"/>
      <c r="F44" s="514">
        <f t="shared" si="4"/>
        <v>0</v>
      </c>
      <c r="G44" s="155"/>
      <c r="H44" s="879"/>
      <c r="I44" s="881"/>
      <c r="J44" s="519" t="s">
        <v>33</v>
      </c>
      <c r="K44" s="158">
        <v>3000000</v>
      </c>
      <c r="L44" s="158">
        <v>3000000</v>
      </c>
      <c r="M44" s="518">
        <f t="shared" si="2"/>
        <v>0</v>
      </c>
      <c r="N44" s="155">
        <f>+L44/K44</f>
        <v>1</v>
      </c>
    </row>
    <row r="45" spans="1:25" ht="22.5" customHeight="1">
      <c r="A45" s="644"/>
      <c r="B45" s="646"/>
      <c r="C45" s="157" t="s">
        <v>91</v>
      </c>
      <c r="D45" s="159">
        <v>100000</v>
      </c>
      <c r="E45" s="159">
        <v>100000</v>
      </c>
      <c r="F45" s="514">
        <f t="shared" si="4"/>
        <v>0</v>
      </c>
      <c r="G45" s="155">
        <f>+E45/D45</f>
        <v>1</v>
      </c>
      <c r="H45" s="879"/>
      <c r="I45" s="882"/>
      <c r="J45" s="519" t="s">
        <v>90</v>
      </c>
      <c r="K45" s="154"/>
      <c r="L45" s="154"/>
      <c r="M45" s="518">
        <f t="shared" si="2"/>
        <v>0</v>
      </c>
      <c r="N45" s="155"/>
    </row>
    <row r="46" spans="1:25" ht="22.5" customHeight="1" thickBot="1">
      <c r="A46" s="644"/>
      <c r="B46" s="646"/>
      <c r="C46" s="156" t="s">
        <v>88</v>
      </c>
      <c r="D46" s="165">
        <v>4200000</v>
      </c>
      <c r="E46" s="165">
        <v>4200000</v>
      </c>
      <c r="F46" s="514">
        <f t="shared" si="4"/>
        <v>0</v>
      </c>
      <c r="G46" s="155">
        <f>+E46/D46</f>
        <v>1</v>
      </c>
      <c r="H46" s="880"/>
      <c r="I46" s="883"/>
      <c r="J46" s="517"/>
      <c r="K46" s="516"/>
      <c r="L46" s="516"/>
      <c r="M46" s="516"/>
      <c r="N46" s="515"/>
    </row>
    <row r="47" spans="1:25" ht="22.5" customHeight="1">
      <c r="A47" s="645"/>
      <c r="B47" s="640"/>
      <c r="C47" s="160" t="s">
        <v>86</v>
      </c>
      <c r="D47" s="159">
        <v>6700000</v>
      </c>
      <c r="E47" s="159">
        <v>6700000</v>
      </c>
      <c r="F47" s="514">
        <f t="shared" si="4"/>
        <v>0</v>
      </c>
      <c r="G47" s="155">
        <f>+E47/D47</f>
        <v>1</v>
      </c>
      <c r="H47" s="507"/>
    </row>
    <row r="48" spans="1:25" ht="22.5" customHeight="1">
      <c r="H48" s="507"/>
    </row>
    <row r="49" spans="4:10" ht="36" customHeight="1">
      <c r="H49" s="507"/>
    </row>
    <row r="50" spans="4:10">
      <c r="H50" s="507"/>
    </row>
    <row r="51" spans="4:10">
      <c r="H51" s="507"/>
    </row>
    <row r="52" spans="4:10">
      <c r="H52" s="507"/>
    </row>
    <row r="53" spans="4:10" ht="16.5" customHeight="1">
      <c r="E53" s="119"/>
      <c r="F53" s="123"/>
      <c r="H53" s="507"/>
    </row>
    <row r="54" spans="4:10">
      <c r="E54" s="119"/>
      <c r="F54" s="123"/>
      <c r="H54" s="507"/>
    </row>
    <row r="55" spans="4:10">
      <c r="E55" s="119"/>
      <c r="F55" s="123"/>
      <c r="H55" s="507"/>
    </row>
    <row r="56" spans="4:10" ht="16.5" customHeight="1">
      <c r="E56" s="119"/>
      <c r="F56" s="123"/>
      <c r="H56" s="507"/>
    </row>
    <row r="57" spans="4:10">
      <c r="D57" s="512"/>
      <c r="E57" s="119"/>
      <c r="F57" s="123"/>
      <c r="H57" s="507"/>
    </row>
    <row r="58" spans="4:10">
      <c r="D58" s="512"/>
      <c r="E58" s="119"/>
      <c r="F58" s="123"/>
      <c r="H58" s="507"/>
    </row>
    <row r="59" spans="4:10">
      <c r="D59" s="512"/>
      <c r="E59" s="119"/>
      <c r="F59" s="123"/>
      <c r="H59" s="507"/>
    </row>
    <row r="60" spans="4:10">
      <c r="D60" s="512"/>
      <c r="E60" s="119"/>
      <c r="F60" s="123"/>
      <c r="H60" s="507"/>
      <c r="J60" s="123"/>
    </row>
    <row r="61" spans="4:10">
      <c r="D61" s="512"/>
      <c r="E61" s="119"/>
      <c r="F61" s="123"/>
      <c r="H61" s="507"/>
      <c r="J61" s="123"/>
    </row>
    <row r="62" spans="4:10">
      <c r="D62" s="512"/>
      <c r="E62" s="119"/>
      <c r="F62" s="123"/>
      <c r="H62" s="507"/>
      <c r="J62" s="123"/>
    </row>
    <row r="63" spans="4:10">
      <c r="D63" s="512"/>
      <c r="E63" s="119"/>
      <c r="F63" s="123"/>
      <c r="H63" s="507"/>
      <c r="J63" s="123"/>
    </row>
    <row r="64" spans="4:10">
      <c r="D64" s="512"/>
      <c r="E64" s="119"/>
      <c r="F64" s="123"/>
      <c r="H64" s="507"/>
      <c r="J64" s="123"/>
    </row>
    <row r="65" spans="4:10">
      <c r="D65" s="512"/>
      <c r="E65" s="119"/>
      <c r="F65" s="123"/>
      <c r="G65" s="513"/>
      <c r="H65" s="507"/>
      <c r="J65" s="123"/>
    </row>
    <row r="66" spans="4:10">
      <c r="D66" s="512"/>
      <c r="E66" s="119"/>
      <c r="F66" s="123"/>
      <c r="G66" s="513"/>
    </row>
    <row r="67" spans="4:10">
      <c r="D67" s="512"/>
      <c r="E67" s="119"/>
      <c r="F67" s="123"/>
      <c r="G67" s="513"/>
    </row>
    <row r="68" spans="4:10">
      <c r="D68" s="512"/>
      <c r="E68" s="119"/>
      <c r="F68" s="123"/>
      <c r="G68" s="513"/>
    </row>
    <row r="69" spans="4:10">
      <c r="D69" s="512"/>
      <c r="E69" s="119"/>
      <c r="F69" s="123"/>
      <c r="G69" s="513"/>
    </row>
    <row r="70" spans="4:10">
      <c r="D70" s="512"/>
      <c r="E70" s="119"/>
      <c r="F70" s="123"/>
      <c r="G70" s="513"/>
    </row>
    <row r="71" spans="4:10">
      <c r="D71" s="512"/>
    </row>
    <row r="72" spans="4:10">
      <c r="D72" s="512"/>
    </row>
    <row r="73" spans="4:10">
      <c r="D73" s="512"/>
    </row>
    <row r="74" spans="4:10">
      <c r="D74" s="512"/>
    </row>
  </sheetData>
  <mergeCells count="76">
    <mergeCell ref="I17:I18"/>
    <mergeCell ref="A18:C18"/>
    <mergeCell ref="I30:J30"/>
    <mergeCell ref="I31:I34"/>
    <mergeCell ref="I35:J35"/>
    <mergeCell ref="I20:I24"/>
    <mergeCell ref="I26:J26"/>
    <mergeCell ref="I27:J27"/>
    <mergeCell ref="H25:J25"/>
    <mergeCell ref="H26:H28"/>
    <mergeCell ref="I28:J28"/>
    <mergeCell ref="H29:J29"/>
    <mergeCell ref="A19:A22"/>
    <mergeCell ref="B19:C19"/>
    <mergeCell ref="B20:B22"/>
    <mergeCell ref="A23:C23"/>
    <mergeCell ref="B24:C24"/>
    <mergeCell ref="A24:A28"/>
    <mergeCell ref="B25:B28"/>
    <mergeCell ref="A29:C29"/>
    <mergeCell ref="I19:J19"/>
    <mergeCell ref="H6:J6"/>
    <mergeCell ref="I7:J7"/>
    <mergeCell ref="A3:A4"/>
    <mergeCell ref="C3:C4"/>
    <mergeCell ref="A7:A10"/>
    <mergeCell ref="B7:C7"/>
    <mergeCell ref="A5:C5"/>
    <mergeCell ref="A6:C6"/>
    <mergeCell ref="H5:J5"/>
    <mergeCell ref="I8:I15"/>
    <mergeCell ref="A12:A17"/>
    <mergeCell ref="B8:B10"/>
    <mergeCell ref="B12:C12"/>
    <mergeCell ref="A11:C11"/>
    <mergeCell ref="B13:B17"/>
    <mergeCell ref="I16:J16"/>
    <mergeCell ref="I36:I37"/>
    <mergeCell ref="H30:H37"/>
    <mergeCell ref="A1:N1"/>
    <mergeCell ref="B3:B4"/>
    <mergeCell ref="D3:D4"/>
    <mergeCell ref="H2:N2"/>
    <mergeCell ref="A2:G2"/>
    <mergeCell ref="F3:G3"/>
    <mergeCell ref="M3:N3"/>
    <mergeCell ref="K3:K4"/>
    <mergeCell ref="E3:E4"/>
    <mergeCell ref="L3:L4"/>
    <mergeCell ref="H3:H4"/>
    <mergeCell ref="I3:I4"/>
    <mergeCell ref="J3:J4"/>
    <mergeCell ref="H7:H24"/>
    <mergeCell ref="H43:H46"/>
    <mergeCell ref="I44:I46"/>
    <mergeCell ref="A37:C37"/>
    <mergeCell ref="B38:C38"/>
    <mergeCell ref="A38:A41"/>
    <mergeCell ref="B39:B41"/>
    <mergeCell ref="A42:C42"/>
    <mergeCell ref="A43:A47"/>
    <mergeCell ref="B44:B47"/>
    <mergeCell ref="H42:J42"/>
    <mergeCell ref="I43:J43"/>
    <mergeCell ref="B43:C43"/>
    <mergeCell ref="H38:J38"/>
    <mergeCell ref="I39:J39"/>
    <mergeCell ref="H40:J40"/>
    <mergeCell ref="I41:J41"/>
    <mergeCell ref="A30:A32"/>
    <mergeCell ref="B31:B32"/>
    <mergeCell ref="A33:C33"/>
    <mergeCell ref="B34:C34"/>
    <mergeCell ref="A34:A36"/>
    <mergeCell ref="B35:B36"/>
    <mergeCell ref="B30:C30"/>
  </mergeCells>
  <phoneticPr fontId="2" type="noConversion"/>
  <pageMargins left="0.55118110236220474" right="0.19685039370078741" top="0.78740157480314965" bottom="0.78740157480314965" header="0.31496062992125984" footer="0.31496062992125984"/>
  <pageSetup paperSize="9" firstPageNumber="2" orientation="landscape" useFirstPageNumber="1" r:id="rId1"/>
  <headerFooter alignWithMargins="0">
    <oddFooter>&amp;C
&amp;R신명노인요양공동생활가정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A12CD-CB35-404E-86D5-7C830F422EED}">
  <dimension ref="A1:A13"/>
  <sheetViews>
    <sheetView zoomScaleNormal="100" workbookViewId="0">
      <selection activeCell="A19" sqref="A19"/>
    </sheetView>
  </sheetViews>
  <sheetFormatPr defaultRowHeight="16.5"/>
  <cols>
    <col min="1" max="1" width="129" customWidth="1"/>
  </cols>
  <sheetData>
    <row r="1" spans="1:1" ht="24.95" customHeight="1">
      <c r="A1" s="104" t="s">
        <v>407</v>
      </c>
    </row>
    <row r="2" spans="1:1" ht="24.95" customHeight="1" thickBot="1"/>
    <row r="3" spans="1:1" ht="15" customHeight="1">
      <c r="A3" s="543"/>
    </row>
    <row r="4" spans="1:1" ht="24.95" customHeight="1">
      <c r="A4" s="220" t="s">
        <v>406</v>
      </c>
    </row>
    <row r="5" spans="1:1" ht="24.95" customHeight="1">
      <c r="A5" s="221" t="s">
        <v>405</v>
      </c>
    </row>
    <row r="6" spans="1:1" ht="24.95" customHeight="1">
      <c r="A6" s="221" t="s">
        <v>404</v>
      </c>
    </row>
    <row r="7" spans="1:1" ht="24.95" customHeight="1">
      <c r="A7" s="221" t="s">
        <v>403</v>
      </c>
    </row>
    <row r="8" spans="1:1" ht="24.95" customHeight="1">
      <c r="A8" s="221" t="s">
        <v>402</v>
      </c>
    </row>
    <row r="9" spans="1:1" ht="24.95" customHeight="1">
      <c r="A9" s="221" t="s">
        <v>401</v>
      </c>
    </row>
    <row r="10" spans="1:1" ht="24.95" customHeight="1">
      <c r="A10" s="221" t="s">
        <v>400</v>
      </c>
    </row>
    <row r="11" spans="1:1" ht="24.95" customHeight="1">
      <c r="A11" s="221" t="s">
        <v>399</v>
      </c>
    </row>
    <row r="12" spans="1:1" ht="15" customHeight="1" thickBot="1">
      <c r="A12" s="542"/>
    </row>
    <row r="13" spans="1:1" ht="24.95" customHeight="1"/>
  </sheetData>
  <phoneticPr fontId="2" type="noConversion"/>
  <pageMargins left="0.7" right="0.7" top="0.75" bottom="0.75" header="0.3" footer="0.3"/>
  <pageSetup paperSize="9" orientation="landscape" horizontalDpi="4294967293" r:id="rId1"/>
  <headerFooter>
    <oddFooter>&amp;R신명청소년방과후아카데미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2BEED-E0DD-4A24-8587-7801EFCB15E5}">
  <dimension ref="A1:N72"/>
  <sheetViews>
    <sheetView zoomScaleNormal="100" workbookViewId="0">
      <selection activeCell="R13" sqref="R13"/>
    </sheetView>
  </sheetViews>
  <sheetFormatPr defaultRowHeight="16.5"/>
  <cols>
    <col min="1" max="2" width="2.5" style="119" customWidth="1"/>
    <col min="3" max="3" width="13.375" style="141" customWidth="1"/>
    <col min="4" max="4" width="13.125" style="399" customWidth="1"/>
    <col min="5" max="5" width="13" style="140" customWidth="1"/>
    <col min="6" max="6" width="12.5" style="140" customWidth="1"/>
    <col min="7" max="7" width="8.75" style="398" customWidth="1"/>
    <col min="8" max="8" width="2.5" style="119" customWidth="1"/>
    <col min="9" max="9" width="2.5" style="141" customWidth="1"/>
    <col min="10" max="10" width="9.625" style="141" customWidth="1"/>
    <col min="11" max="12" width="13.625" style="140" customWidth="1"/>
    <col min="13" max="13" width="12.75" style="140" customWidth="1"/>
    <col min="14" max="14" width="8.125" style="123" customWidth="1"/>
    <col min="15" max="16384" width="9" style="119"/>
  </cols>
  <sheetData>
    <row r="1" spans="1:14" ht="30" customHeight="1" thickBot="1">
      <c r="A1" s="888" t="s">
        <v>409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</row>
    <row r="2" spans="1:14" ht="13.5" customHeight="1">
      <c r="A2" s="762" t="s">
        <v>161</v>
      </c>
      <c r="B2" s="763"/>
      <c r="C2" s="763"/>
      <c r="D2" s="764"/>
      <c r="E2" s="764"/>
      <c r="F2" s="764"/>
      <c r="G2" s="765"/>
      <c r="H2" s="766" t="s">
        <v>160</v>
      </c>
      <c r="I2" s="767"/>
      <c r="J2" s="767"/>
      <c r="K2" s="768"/>
      <c r="L2" s="768"/>
      <c r="M2" s="768"/>
      <c r="N2" s="769"/>
    </row>
    <row r="3" spans="1:14" ht="13.5" customHeight="1">
      <c r="A3" s="752" t="s">
        <v>159</v>
      </c>
      <c r="B3" s="754" t="s">
        <v>158</v>
      </c>
      <c r="C3" s="750" t="s">
        <v>157</v>
      </c>
      <c r="D3" s="746" t="s">
        <v>196</v>
      </c>
      <c r="E3" s="746" t="s">
        <v>408</v>
      </c>
      <c r="F3" s="748" t="s">
        <v>266</v>
      </c>
      <c r="G3" s="749"/>
      <c r="H3" s="752" t="s">
        <v>159</v>
      </c>
      <c r="I3" s="754" t="s">
        <v>158</v>
      </c>
      <c r="J3" s="750" t="s">
        <v>157</v>
      </c>
      <c r="K3" s="746" t="s">
        <v>196</v>
      </c>
      <c r="L3" s="746" t="s">
        <v>408</v>
      </c>
      <c r="M3" s="748" t="s">
        <v>266</v>
      </c>
      <c r="N3" s="749"/>
    </row>
    <row r="4" spans="1:14" ht="14.25" thickBot="1">
      <c r="A4" s="753"/>
      <c r="B4" s="755"/>
      <c r="C4" s="751"/>
      <c r="D4" s="747"/>
      <c r="E4" s="747"/>
      <c r="F4" s="462" t="s">
        <v>41</v>
      </c>
      <c r="G4" s="461" t="s">
        <v>40</v>
      </c>
      <c r="H4" s="753"/>
      <c r="I4" s="755"/>
      <c r="J4" s="751"/>
      <c r="K4" s="747"/>
      <c r="L4" s="747"/>
      <c r="M4" s="462" t="s">
        <v>41</v>
      </c>
      <c r="N4" s="461" t="s">
        <v>40</v>
      </c>
    </row>
    <row r="5" spans="1:14" s="147" customFormat="1" ht="22.5" customHeight="1">
      <c r="A5" s="777" t="s">
        <v>156</v>
      </c>
      <c r="B5" s="778"/>
      <c r="C5" s="779"/>
      <c r="D5" s="213">
        <f>+D6+D13+D22+D30+D35</f>
        <v>225000000</v>
      </c>
      <c r="E5" s="213">
        <f>+E6+E13+E22+E30+E35</f>
        <v>247000000</v>
      </c>
      <c r="F5" s="460">
        <f t="shared" ref="F5:F10" si="0">+E5-D5</f>
        <v>22000000</v>
      </c>
      <c r="G5" s="459">
        <f>+E5/D5</f>
        <v>1.0977777777777777</v>
      </c>
      <c r="H5" s="777" t="s">
        <v>156</v>
      </c>
      <c r="I5" s="778"/>
      <c r="J5" s="779"/>
      <c r="K5" s="212">
        <f>+K6+K25+K29+K40</f>
        <v>225000000</v>
      </c>
      <c r="L5" s="212">
        <f>+L6+L25+L29+L40</f>
        <v>247000000</v>
      </c>
      <c r="M5" s="212">
        <f t="shared" ref="M5:M12" si="1">+L5-K5</f>
        <v>22000000</v>
      </c>
      <c r="N5" s="459">
        <f t="shared" ref="N5:N24" si="2">+L5/K5</f>
        <v>1.0977777777777777</v>
      </c>
    </row>
    <row r="6" spans="1:14" ht="22.5" customHeight="1">
      <c r="A6" s="780" t="s">
        <v>143</v>
      </c>
      <c r="B6" s="771"/>
      <c r="C6" s="771"/>
      <c r="D6" s="198">
        <f>+D7</f>
        <v>190000000</v>
      </c>
      <c r="E6" s="198">
        <f>+E7</f>
        <v>207000000</v>
      </c>
      <c r="F6" s="426">
        <f t="shared" si="0"/>
        <v>17000000</v>
      </c>
      <c r="G6" s="409">
        <f>+E6/D6</f>
        <v>1.0894736842105264</v>
      </c>
      <c r="H6" s="770" t="s">
        <v>154</v>
      </c>
      <c r="I6" s="771"/>
      <c r="J6" s="772"/>
      <c r="K6" s="190">
        <f>+K7+K13</f>
        <v>127100000</v>
      </c>
      <c r="L6" s="190">
        <f>+L7+L13</f>
        <v>132300000</v>
      </c>
      <c r="M6" s="410">
        <f t="shared" si="1"/>
        <v>5200000</v>
      </c>
      <c r="N6" s="409">
        <f t="shared" si="2"/>
        <v>1.0409126671911881</v>
      </c>
    </row>
    <row r="7" spans="1:14" ht="22.5" customHeight="1">
      <c r="A7" s="458"/>
      <c r="B7" s="773" t="s">
        <v>143</v>
      </c>
      <c r="C7" s="774"/>
      <c r="D7" s="196">
        <f>+D8+D9+D10</f>
        <v>190000000</v>
      </c>
      <c r="E7" s="196">
        <f>+E8+E9+E10</f>
        <v>207000000</v>
      </c>
      <c r="F7" s="425">
        <f t="shared" si="0"/>
        <v>17000000</v>
      </c>
      <c r="G7" s="416">
        <f>+E7/D7</f>
        <v>1.0894736842105264</v>
      </c>
      <c r="H7" s="457"/>
      <c r="I7" s="775" t="s">
        <v>151</v>
      </c>
      <c r="J7" s="776"/>
      <c r="K7" s="173">
        <f>SUM(K8:K12)</f>
        <v>102800000</v>
      </c>
      <c r="L7" s="173">
        <f>SUM(L8:L12)</f>
        <v>107358000</v>
      </c>
      <c r="M7" s="408">
        <f t="shared" si="1"/>
        <v>4558000</v>
      </c>
      <c r="N7" s="416">
        <f t="shared" si="2"/>
        <v>1.0443385214007783</v>
      </c>
    </row>
    <row r="8" spans="1:14" ht="22.5" customHeight="1">
      <c r="A8" s="415"/>
      <c r="B8" s="456"/>
      <c r="C8" s="441" t="s">
        <v>141</v>
      </c>
      <c r="D8" s="195">
        <v>90000000</v>
      </c>
      <c r="E8" s="195">
        <v>97500000</v>
      </c>
      <c r="F8" s="423">
        <f t="shared" si="0"/>
        <v>7500000</v>
      </c>
      <c r="G8" s="411">
        <f>+E8/D8</f>
        <v>1.0833333333333333</v>
      </c>
      <c r="H8" s="438"/>
      <c r="I8" s="455"/>
      <c r="J8" s="454" t="s">
        <v>194</v>
      </c>
      <c r="K8" s="172">
        <v>79100000</v>
      </c>
      <c r="L8" s="172">
        <v>81756000</v>
      </c>
      <c r="M8" s="412">
        <f t="shared" si="1"/>
        <v>2656000</v>
      </c>
      <c r="N8" s="411">
        <f t="shared" si="2"/>
        <v>1.0335777496839444</v>
      </c>
    </row>
    <row r="9" spans="1:14" ht="22.5" customHeight="1">
      <c r="A9" s="415"/>
      <c r="B9" s="422"/>
      <c r="C9" s="441" t="s">
        <v>329</v>
      </c>
      <c r="D9" s="195">
        <v>100000000</v>
      </c>
      <c r="E9" s="195">
        <v>109500000</v>
      </c>
      <c r="F9" s="423">
        <f t="shared" si="0"/>
        <v>9500000</v>
      </c>
      <c r="G9" s="411">
        <f>+E9/D9</f>
        <v>1.095</v>
      </c>
      <c r="H9" s="438"/>
      <c r="I9" s="452"/>
      <c r="J9" s="454" t="s">
        <v>327</v>
      </c>
      <c r="K9" s="172">
        <v>6900000</v>
      </c>
      <c r="L9" s="172">
        <v>7502000</v>
      </c>
      <c r="M9" s="412">
        <f t="shared" si="1"/>
        <v>602000</v>
      </c>
      <c r="N9" s="411">
        <f t="shared" si="2"/>
        <v>1.0872463768115943</v>
      </c>
    </row>
    <row r="10" spans="1:14" ht="22.5" customHeight="1">
      <c r="A10" s="415"/>
      <c r="B10" s="422"/>
      <c r="C10" s="441" t="s">
        <v>134</v>
      </c>
      <c r="D10" s="195">
        <v>0</v>
      </c>
      <c r="E10" s="195">
        <v>0</v>
      </c>
      <c r="F10" s="423">
        <f t="shared" si="0"/>
        <v>0</v>
      </c>
      <c r="G10" s="411"/>
      <c r="H10" s="438"/>
      <c r="I10" s="452"/>
      <c r="J10" s="454" t="s">
        <v>326</v>
      </c>
      <c r="K10" s="172">
        <v>7200000</v>
      </c>
      <c r="L10" s="172">
        <v>7200000</v>
      </c>
      <c r="M10" s="412">
        <f t="shared" si="1"/>
        <v>0</v>
      </c>
      <c r="N10" s="411">
        <f t="shared" si="2"/>
        <v>1</v>
      </c>
    </row>
    <row r="11" spans="1:14" ht="22.5" customHeight="1">
      <c r="A11" s="415"/>
      <c r="B11" s="422"/>
      <c r="C11" s="441"/>
      <c r="D11" s="195"/>
      <c r="E11" s="195"/>
      <c r="F11" s="453"/>
      <c r="G11" s="411"/>
      <c r="H11" s="438"/>
      <c r="I11" s="452"/>
      <c r="J11" s="449" t="s">
        <v>191</v>
      </c>
      <c r="K11" s="172">
        <v>9100000</v>
      </c>
      <c r="L11" s="172">
        <v>9900000</v>
      </c>
      <c r="M11" s="412">
        <f t="shared" si="1"/>
        <v>800000</v>
      </c>
      <c r="N11" s="411">
        <f t="shared" si="2"/>
        <v>1.0879120879120878</v>
      </c>
    </row>
    <row r="12" spans="1:14" ht="22.5" customHeight="1">
      <c r="A12" s="451"/>
      <c r="B12" s="436"/>
      <c r="C12" s="441"/>
      <c r="D12" s="195"/>
      <c r="E12" s="195"/>
      <c r="F12" s="402"/>
      <c r="G12" s="411"/>
      <c r="H12" s="438"/>
      <c r="I12" s="450"/>
      <c r="J12" s="449" t="s">
        <v>190</v>
      </c>
      <c r="K12" s="172">
        <v>500000</v>
      </c>
      <c r="L12" s="172">
        <v>1000000</v>
      </c>
      <c r="M12" s="408">
        <f t="shared" si="1"/>
        <v>500000</v>
      </c>
      <c r="N12" s="411">
        <f t="shared" si="2"/>
        <v>2</v>
      </c>
    </row>
    <row r="13" spans="1:14" ht="22.5" customHeight="1">
      <c r="A13" s="785" t="s">
        <v>131</v>
      </c>
      <c r="B13" s="786"/>
      <c r="C13" s="786"/>
      <c r="D13" s="209">
        <f>+D14</f>
        <v>10000000</v>
      </c>
      <c r="E13" s="209">
        <f>+E14</f>
        <v>15000000</v>
      </c>
      <c r="F13" s="209">
        <f>+F14</f>
        <v>5000000</v>
      </c>
      <c r="G13" s="409">
        <f>+E13/D13</f>
        <v>1.5</v>
      </c>
      <c r="H13" s="438"/>
      <c r="I13" s="787" t="s">
        <v>127</v>
      </c>
      <c r="J13" s="788"/>
      <c r="K13" s="173">
        <f>SUM(K14:K24)</f>
        <v>24300000</v>
      </c>
      <c r="L13" s="173">
        <f>SUM(L14:L24)</f>
        <v>24942000</v>
      </c>
      <c r="M13" s="448">
        <f>SUM(M14:M24)</f>
        <v>642000</v>
      </c>
      <c r="N13" s="416">
        <f t="shared" si="2"/>
        <v>1.0264197530864199</v>
      </c>
    </row>
    <row r="14" spans="1:14" ht="22.5" customHeight="1">
      <c r="A14" s="447"/>
      <c r="B14" s="794" t="s">
        <v>129</v>
      </c>
      <c r="C14" s="794"/>
      <c r="D14" s="208">
        <f>SUM(D15:D21)</f>
        <v>10000000</v>
      </c>
      <c r="E14" s="208">
        <f>SUM(E15:E21)</f>
        <v>15000000</v>
      </c>
      <c r="F14" s="208">
        <f>SUM(F15:F21)</f>
        <v>5000000</v>
      </c>
      <c r="G14" s="416">
        <f>+E14/D14</f>
        <v>1.5</v>
      </c>
      <c r="H14" s="438"/>
      <c r="I14" s="414"/>
      <c r="J14" s="446" t="s">
        <v>189</v>
      </c>
      <c r="K14" s="172">
        <v>450000</v>
      </c>
      <c r="L14" s="172">
        <v>450000</v>
      </c>
      <c r="M14" s="412">
        <f t="shared" ref="M14:M25" si="3">+L14-K14</f>
        <v>0</v>
      </c>
      <c r="N14" s="411">
        <f t="shared" si="2"/>
        <v>1</v>
      </c>
    </row>
    <row r="15" spans="1:14" ht="22.5" customHeight="1">
      <c r="A15" s="443"/>
      <c r="B15" s="445"/>
      <c r="C15" s="444" t="s">
        <v>126</v>
      </c>
      <c r="D15" s="207">
        <v>5000000</v>
      </c>
      <c r="E15" s="207">
        <v>5000000</v>
      </c>
      <c r="F15" s="423">
        <f>+E15-D15</f>
        <v>0</v>
      </c>
      <c r="G15" s="411">
        <f>+E15/D15</f>
        <v>1</v>
      </c>
      <c r="H15" s="438"/>
      <c r="I15" s="422"/>
      <c r="J15" s="446" t="s">
        <v>186</v>
      </c>
      <c r="K15" s="172">
        <v>9600000</v>
      </c>
      <c r="L15" s="172">
        <v>9600000</v>
      </c>
      <c r="M15" s="412">
        <f t="shared" si="3"/>
        <v>0</v>
      </c>
      <c r="N15" s="411">
        <f t="shared" si="2"/>
        <v>1</v>
      </c>
    </row>
    <row r="16" spans="1:14" ht="22.5" customHeight="1">
      <c r="A16" s="443"/>
      <c r="B16" s="442"/>
      <c r="C16" s="432" t="s">
        <v>124</v>
      </c>
      <c r="D16" s="200">
        <v>5000000</v>
      </c>
      <c r="E16" s="200">
        <v>10000000</v>
      </c>
      <c r="F16" s="423">
        <f>+E16-D16</f>
        <v>5000000</v>
      </c>
      <c r="G16" s="411">
        <f>+E16/D16</f>
        <v>2</v>
      </c>
      <c r="H16" s="438"/>
      <c r="I16" s="422"/>
      <c r="J16" s="446" t="s">
        <v>63</v>
      </c>
      <c r="K16" s="172">
        <v>4000000</v>
      </c>
      <c r="L16" s="172">
        <v>4000000</v>
      </c>
      <c r="M16" s="412">
        <f t="shared" si="3"/>
        <v>0</v>
      </c>
      <c r="N16" s="411">
        <f t="shared" si="2"/>
        <v>1</v>
      </c>
    </row>
    <row r="17" spans="1:14" ht="22.5" customHeight="1">
      <c r="A17" s="443"/>
      <c r="B17" s="442"/>
      <c r="C17" s="441"/>
      <c r="D17" s="200"/>
      <c r="E17" s="200"/>
      <c r="F17" s="423"/>
      <c r="G17" s="411"/>
      <c r="H17" s="438"/>
      <c r="I17" s="422"/>
      <c r="J17" s="446" t="s">
        <v>185</v>
      </c>
      <c r="K17" s="172">
        <v>0</v>
      </c>
      <c r="L17" s="172"/>
      <c r="M17" s="412">
        <f t="shared" si="3"/>
        <v>0</v>
      </c>
      <c r="N17" s="411" t="e">
        <f t="shared" si="2"/>
        <v>#DIV/0!</v>
      </c>
    </row>
    <row r="18" spans="1:14" ht="22.5" customHeight="1">
      <c r="A18" s="443"/>
      <c r="B18" s="442"/>
      <c r="C18" s="441"/>
      <c r="D18" s="200"/>
      <c r="E18" s="200"/>
      <c r="F18" s="423"/>
      <c r="G18" s="411"/>
      <c r="H18" s="438"/>
      <c r="I18" s="422"/>
      <c r="J18" s="446" t="s">
        <v>184</v>
      </c>
      <c r="K18" s="172">
        <v>1000000</v>
      </c>
      <c r="L18" s="172">
        <v>1442000</v>
      </c>
      <c r="M18" s="412">
        <f t="shared" si="3"/>
        <v>442000</v>
      </c>
      <c r="N18" s="411">
        <f t="shared" si="2"/>
        <v>1.4419999999999999</v>
      </c>
    </row>
    <row r="19" spans="1:14" ht="22.5" customHeight="1">
      <c r="A19" s="443"/>
      <c r="B19" s="442"/>
      <c r="C19" s="441"/>
      <c r="D19" s="200"/>
      <c r="E19" s="200"/>
      <c r="F19" s="423"/>
      <c r="G19" s="411"/>
      <c r="H19" s="438"/>
      <c r="I19" s="422"/>
      <c r="J19" s="446" t="s">
        <v>122</v>
      </c>
      <c r="K19" s="172">
        <v>200000</v>
      </c>
      <c r="L19" s="172">
        <v>200000</v>
      </c>
      <c r="M19" s="412">
        <f t="shared" si="3"/>
        <v>0</v>
      </c>
      <c r="N19" s="411">
        <f t="shared" si="2"/>
        <v>1</v>
      </c>
    </row>
    <row r="20" spans="1:14" ht="22.5" customHeight="1">
      <c r="A20" s="443"/>
      <c r="B20" s="442"/>
      <c r="C20" s="441"/>
      <c r="D20" s="200"/>
      <c r="E20" s="200"/>
      <c r="F20" s="423"/>
      <c r="G20" s="411"/>
      <c r="H20" s="438"/>
      <c r="I20" s="422"/>
      <c r="J20" s="446" t="s">
        <v>183</v>
      </c>
      <c r="K20" s="172">
        <v>2500000</v>
      </c>
      <c r="L20" s="172">
        <v>2500000</v>
      </c>
      <c r="M20" s="412">
        <f t="shared" si="3"/>
        <v>0</v>
      </c>
      <c r="N20" s="411">
        <f t="shared" si="2"/>
        <v>1</v>
      </c>
    </row>
    <row r="21" spans="1:14" ht="22.5" customHeight="1">
      <c r="A21" s="440"/>
      <c r="B21" s="439"/>
      <c r="C21" s="432"/>
      <c r="D21" s="206"/>
      <c r="E21" s="206"/>
      <c r="F21" s="423"/>
      <c r="G21" s="411"/>
      <c r="H21" s="438"/>
      <c r="I21" s="422"/>
      <c r="J21" s="446" t="s">
        <v>130</v>
      </c>
      <c r="K21" s="172">
        <v>1500000</v>
      </c>
      <c r="L21" s="172">
        <v>1500000</v>
      </c>
      <c r="M21" s="412">
        <f t="shared" si="3"/>
        <v>0</v>
      </c>
      <c r="N21" s="411">
        <f t="shared" si="2"/>
        <v>1</v>
      </c>
    </row>
    <row r="22" spans="1:14" ht="22.5" customHeight="1">
      <c r="A22" s="789" t="s">
        <v>4</v>
      </c>
      <c r="B22" s="795"/>
      <c r="C22" s="790"/>
      <c r="D22" s="205">
        <f>+D23</f>
        <v>20000000</v>
      </c>
      <c r="E22" s="205">
        <f>+E23</f>
        <v>20000000</v>
      </c>
      <c r="F22" s="426">
        <f>+E22-D22</f>
        <v>0</v>
      </c>
      <c r="G22" s="409">
        <f>+E22/D22</f>
        <v>1</v>
      </c>
      <c r="H22" s="438"/>
      <c r="I22" s="422"/>
      <c r="J22" s="446" t="s">
        <v>182</v>
      </c>
      <c r="K22" s="172">
        <v>1000000</v>
      </c>
      <c r="L22" s="172">
        <v>1000000</v>
      </c>
      <c r="M22" s="412">
        <f t="shared" si="3"/>
        <v>0</v>
      </c>
      <c r="N22" s="411">
        <f t="shared" si="2"/>
        <v>1</v>
      </c>
    </row>
    <row r="23" spans="1:14" ht="22.5" customHeight="1">
      <c r="A23" s="911"/>
      <c r="B23" s="758" t="s">
        <v>4</v>
      </c>
      <c r="C23" s="759"/>
      <c r="D23" s="204">
        <f>+D24+D25+D29</f>
        <v>20000000</v>
      </c>
      <c r="E23" s="204">
        <f>+E24+E25+E29</f>
        <v>20000000</v>
      </c>
      <c r="F23" s="425">
        <f>+E23-D23</f>
        <v>0</v>
      </c>
      <c r="G23" s="416">
        <f>+E23/D23</f>
        <v>1</v>
      </c>
      <c r="H23" s="438"/>
      <c r="I23" s="422"/>
      <c r="J23" s="544" t="s">
        <v>181</v>
      </c>
      <c r="K23" s="172">
        <v>500000</v>
      </c>
      <c r="L23" s="172">
        <v>500000</v>
      </c>
      <c r="M23" s="412">
        <f t="shared" si="3"/>
        <v>0</v>
      </c>
      <c r="N23" s="411">
        <f t="shared" si="2"/>
        <v>1</v>
      </c>
    </row>
    <row r="24" spans="1:14" ht="22.5" customHeight="1">
      <c r="A24" s="756"/>
      <c r="B24" s="912"/>
      <c r="C24" s="432" t="s">
        <v>104</v>
      </c>
      <c r="D24" s="200"/>
      <c r="E24" s="200"/>
      <c r="F24" s="423"/>
      <c r="G24" s="411"/>
      <c r="H24" s="437"/>
      <c r="I24" s="436"/>
      <c r="J24" s="544" t="s">
        <v>37</v>
      </c>
      <c r="K24" s="172">
        <v>3550000</v>
      </c>
      <c r="L24" s="172">
        <v>3750000</v>
      </c>
      <c r="M24" s="412">
        <f t="shared" si="3"/>
        <v>200000</v>
      </c>
      <c r="N24" s="411">
        <f t="shared" si="2"/>
        <v>1.056338028169014</v>
      </c>
    </row>
    <row r="25" spans="1:14" ht="22.5" customHeight="1">
      <c r="A25" s="756"/>
      <c r="B25" s="760"/>
      <c r="C25" s="427" t="s">
        <v>179</v>
      </c>
      <c r="D25" s="200">
        <v>20000000</v>
      </c>
      <c r="E25" s="200">
        <v>20000000</v>
      </c>
      <c r="F25" s="423">
        <f>+E25-D25</f>
        <v>0</v>
      </c>
      <c r="G25" s="411">
        <f>+E25/D25</f>
        <v>1</v>
      </c>
      <c r="H25" s="662" t="s">
        <v>118</v>
      </c>
      <c r="I25" s="663"/>
      <c r="J25" s="663"/>
      <c r="K25" s="203">
        <f>+K26+K27+K28</f>
        <v>3000000</v>
      </c>
      <c r="L25" s="203">
        <f>+L26+L27+L28</f>
        <v>6000000</v>
      </c>
      <c r="M25" s="202">
        <f t="shared" si="3"/>
        <v>3000000</v>
      </c>
      <c r="N25" s="201">
        <v>1</v>
      </c>
    </row>
    <row r="26" spans="1:14" ht="22.5" customHeight="1">
      <c r="A26" s="756"/>
      <c r="B26" s="760"/>
      <c r="C26" s="427"/>
      <c r="D26" s="200"/>
      <c r="E26" s="200"/>
      <c r="F26" s="423"/>
      <c r="G26" s="411"/>
      <c r="H26" s="648"/>
      <c r="I26" s="652" t="s">
        <v>117</v>
      </c>
      <c r="J26" s="652"/>
      <c r="K26" s="153">
        <v>1000000</v>
      </c>
      <c r="L26" s="153">
        <v>3000000</v>
      </c>
      <c r="M26" s="199">
        <f>+L25-K25</f>
        <v>3000000</v>
      </c>
      <c r="N26" s="411">
        <f t="shared" ref="N26:N42" si="4">+L26/K26</f>
        <v>3</v>
      </c>
    </row>
    <row r="27" spans="1:14" ht="22.5" customHeight="1">
      <c r="A27" s="756"/>
      <c r="B27" s="760"/>
      <c r="C27" s="427"/>
      <c r="D27" s="200"/>
      <c r="E27" s="200"/>
      <c r="F27" s="423"/>
      <c r="G27" s="411"/>
      <c r="H27" s="648"/>
      <c r="I27" s="652" t="s">
        <v>36</v>
      </c>
      <c r="J27" s="652"/>
      <c r="K27" s="153">
        <v>1000000</v>
      </c>
      <c r="L27" s="153">
        <v>1500000</v>
      </c>
      <c r="M27" s="199">
        <f t="shared" ref="M27:M42" si="5">+L27-K27</f>
        <v>500000</v>
      </c>
      <c r="N27" s="411">
        <f t="shared" si="4"/>
        <v>1.5</v>
      </c>
    </row>
    <row r="28" spans="1:14" ht="21.95" customHeight="1">
      <c r="A28" s="756"/>
      <c r="B28" s="760"/>
      <c r="C28" s="427"/>
      <c r="D28" s="200"/>
      <c r="E28" s="200"/>
      <c r="F28" s="423"/>
      <c r="G28" s="411"/>
      <c r="H28" s="648"/>
      <c r="I28" s="661" t="s">
        <v>35</v>
      </c>
      <c r="J28" s="661"/>
      <c r="K28" s="153">
        <v>1000000</v>
      </c>
      <c r="L28" s="153">
        <v>1500000</v>
      </c>
      <c r="M28" s="199">
        <f t="shared" si="5"/>
        <v>500000</v>
      </c>
      <c r="N28" s="411">
        <f t="shared" si="4"/>
        <v>1.5</v>
      </c>
    </row>
    <row r="29" spans="1:14" ht="21.95" customHeight="1">
      <c r="A29" s="757"/>
      <c r="B29" s="761"/>
      <c r="C29" s="432"/>
      <c r="D29" s="195"/>
      <c r="E29" s="195"/>
      <c r="F29" s="423"/>
      <c r="G29" s="411"/>
      <c r="H29" s="802" t="s">
        <v>113</v>
      </c>
      <c r="I29" s="803"/>
      <c r="J29" s="804"/>
      <c r="K29" s="197">
        <f>+K30+K38</f>
        <v>94200000</v>
      </c>
      <c r="L29" s="197">
        <f>+L30+L38</f>
        <v>108500000</v>
      </c>
      <c r="M29" s="410">
        <f t="shared" si="5"/>
        <v>14300000</v>
      </c>
      <c r="N29" s="409">
        <f t="shared" si="4"/>
        <v>1.1518046709129512</v>
      </c>
    </row>
    <row r="30" spans="1:14" ht="21.95" customHeight="1">
      <c r="A30" s="789" t="s">
        <v>5</v>
      </c>
      <c r="B30" s="795"/>
      <c r="C30" s="790"/>
      <c r="D30" s="198">
        <f>+D31</f>
        <v>2400000</v>
      </c>
      <c r="E30" s="198">
        <f>+E31</f>
        <v>3000000</v>
      </c>
      <c r="F30" s="426">
        <f>+E30-D30</f>
        <v>600000</v>
      </c>
      <c r="G30" s="409">
        <f>+E30/D30</f>
        <v>1.25</v>
      </c>
      <c r="H30" s="435"/>
      <c r="I30" s="783" t="s">
        <v>324</v>
      </c>
      <c r="J30" s="784"/>
      <c r="K30" s="173">
        <f>SUM(K31:K37)</f>
        <v>48200000</v>
      </c>
      <c r="L30" s="173">
        <f>SUM(L31:L37)</f>
        <v>62500000</v>
      </c>
      <c r="M30" s="408">
        <f t="shared" si="5"/>
        <v>14300000</v>
      </c>
      <c r="N30" s="416">
        <f t="shared" si="4"/>
        <v>1.2966804979253113</v>
      </c>
    </row>
    <row r="31" spans="1:14" ht="21.95" customHeight="1">
      <c r="A31" s="434"/>
      <c r="B31" s="758" t="s">
        <v>5</v>
      </c>
      <c r="C31" s="759"/>
      <c r="D31" s="196">
        <f>SUM(D32:D33)</f>
        <v>2400000</v>
      </c>
      <c r="E31" s="196">
        <f>SUM(E32:E33)</f>
        <v>3000000</v>
      </c>
      <c r="F31" s="196">
        <f>SUM(F32:F33)</f>
        <v>600000</v>
      </c>
      <c r="G31" s="416">
        <f>+E31/D31</f>
        <v>1.25</v>
      </c>
      <c r="H31" s="415"/>
      <c r="I31" s="414"/>
      <c r="J31" s="421" t="s">
        <v>178</v>
      </c>
      <c r="K31" s="172">
        <v>30000000</v>
      </c>
      <c r="L31" s="172">
        <v>45000000</v>
      </c>
      <c r="M31" s="412">
        <f t="shared" si="5"/>
        <v>15000000</v>
      </c>
      <c r="N31" s="411">
        <f t="shared" si="4"/>
        <v>1.5</v>
      </c>
    </row>
    <row r="32" spans="1:14" ht="21.95" customHeight="1">
      <c r="A32" s="431"/>
      <c r="B32" s="433"/>
      <c r="C32" s="432" t="s">
        <v>98</v>
      </c>
      <c r="D32" s="195">
        <v>2000000</v>
      </c>
      <c r="E32" s="195">
        <v>900000</v>
      </c>
      <c r="F32" s="423">
        <f>+E32-D32</f>
        <v>-1100000</v>
      </c>
      <c r="G32" s="411">
        <f>+E32/D32</f>
        <v>0.45</v>
      </c>
      <c r="H32" s="415"/>
      <c r="I32" s="422"/>
      <c r="J32" s="421" t="s">
        <v>177</v>
      </c>
      <c r="K32" s="172">
        <v>2600000</v>
      </c>
      <c r="L32" s="172">
        <v>3000000</v>
      </c>
      <c r="M32" s="412">
        <f t="shared" si="5"/>
        <v>400000</v>
      </c>
      <c r="N32" s="411">
        <f t="shared" si="4"/>
        <v>1.1538461538461537</v>
      </c>
    </row>
    <row r="33" spans="1:14" ht="21.95" customHeight="1">
      <c r="A33" s="431"/>
      <c r="B33" s="430"/>
      <c r="C33" s="427" t="s">
        <v>96</v>
      </c>
      <c r="D33" s="195">
        <v>400000</v>
      </c>
      <c r="E33" s="195">
        <v>2100000</v>
      </c>
      <c r="F33" s="423">
        <f>+E33-D33</f>
        <v>1700000</v>
      </c>
      <c r="G33" s="411">
        <f>+E33/D33</f>
        <v>5.25</v>
      </c>
      <c r="H33" s="415"/>
      <c r="I33" s="422"/>
      <c r="J33" s="421" t="s">
        <v>175</v>
      </c>
      <c r="K33" s="172">
        <v>0</v>
      </c>
      <c r="L33" s="172"/>
      <c r="M33" s="412">
        <f t="shared" si="5"/>
        <v>0</v>
      </c>
      <c r="N33" s="411" t="e">
        <f t="shared" si="4"/>
        <v>#DIV/0!</v>
      </c>
    </row>
    <row r="34" spans="1:14" ht="21.95" customHeight="1">
      <c r="A34" s="429"/>
      <c r="B34" s="428"/>
      <c r="C34" s="427"/>
      <c r="D34" s="192"/>
      <c r="E34" s="192"/>
      <c r="F34" s="423"/>
      <c r="G34" s="411"/>
      <c r="H34" s="415"/>
      <c r="I34" s="422"/>
      <c r="J34" s="421" t="s">
        <v>173</v>
      </c>
      <c r="K34" s="172">
        <v>1000000</v>
      </c>
      <c r="L34" s="172">
        <v>1000000</v>
      </c>
      <c r="M34" s="412">
        <f t="shared" si="5"/>
        <v>0</v>
      </c>
      <c r="N34" s="411">
        <f t="shared" si="4"/>
        <v>1</v>
      </c>
    </row>
    <row r="35" spans="1:14" ht="21.95" customHeight="1">
      <c r="A35" s="789" t="s">
        <v>6</v>
      </c>
      <c r="B35" s="795"/>
      <c r="C35" s="790"/>
      <c r="D35" s="194">
        <f>+D36</f>
        <v>2600000</v>
      </c>
      <c r="E35" s="194">
        <f>+E36</f>
        <v>2000000</v>
      </c>
      <c r="F35" s="426">
        <f>+E35-D35</f>
        <v>-600000</v>
      </c>
      <c r="G35" s="409">
        <v>1</v>
      </c>
      <c r="H35" s="415"/>
      <c r="I35" s="422"/>
      <c r="J35" s="421" t="s">
        <v>172</v>
      </c>
      <c r="K35" s="172">
        <v>1000000</v>
      </c>
      <c r="L35" s="172">
        <v>1000000</v>
      </c>
      <c r="M35" s="412">
        <f t="shared" si="5"/>
        <v>0</v>
      </c>
      <c r="N35" s="411">
        <f t="shared" si="4"/>
        <v>1</v>
      </c>
    </row>
    <row r="36" spans="1:14" ht="21.95" customHeight="1">
      <c r="A36" s="791"/>
      <c r="B36" s="758" t="s">
        <v>6</v>
      </c>
      <c r="C36" s="759"/>
      <c r="D36" s="193">
        <f>SUM(D37:D38)</f>
        <v>2600000</v>
      </c>
      <c r="E36" s="193">
        <f>SUM(E37:E38)</f>
        <v>2000000</v>
      </c>
      <c r="F36" s="425">
        <f>+E36-D36</f>
        <v>-600000</v>
      </c>
      <c r="G36" s="416">
        <v>1</v>
      </c>
      <c r="H36" s="415"/>
      <c r="I36" s="422"/>
      <c r="J36" s="421" t="s">
        <v>322</v>
      </c>
      <c r="K36" s="172">
        <v>11100000</v>
      </c>
      <c r="L36" s="172">
        <v>9000000</v>
      </c>
      <c r="M36" s="412">
        <f t="shared" si="5"/>
        <v>-2100000</v>
      </c>
      <c r="N36" s="411">
        <f t="shared" si="4"/>
        <v>0.81081081081081086</v>
      </c>
    </row>
    <row r="37" spans="1:14" ht="21.95" customHeight="1">
      <c r="A37" s="792"/>
      <c r="B37" s="781"/>
      <c r="C37" s="424" t="s">
        <v>321</v>
      </c>
      <c r="D37" s="192">
        <v>100000</v>
      </c>
      <c r="E37" s="192">
        <v>100000</v>
      </c>
      <c r="F37" s="423">
        <f>+E37-D37</f>
        <v>0</v>
      </c>
      <c r="G37" s="411">
        <v>1</v>
      </c>
      <c r="H37" s="415"/>
      <c r="I37" s="422"/>
      <c r="J37" s="421" t="s">
        <v>169</v>
      </c>
      <c r="K37" s="172">
        <v>2500000</v>
      </c>
      <c r="L37" s="172">
        <v>3500000</v>
      </c>
      <c r="M37" s="412">
        <f t="shared" si="5"/>
        <v>1000000</v>
      </c>
      <c r="N37" s="411">
        <f t="shared" si="4"/>
        <v>1.4</v>
      </c>
    </row>
    <row r="38" spans="1:14" ht="22.5" customHeight="1" thickBot="1">
      <c r="A38" s="793"/>
      <c r="B38" s="782"/>
      <c r="C38" s="420" t="s">
        <v>86</v>
      </c>
      <c r="D38" s="419">
        <v>2500000</v>
      </c>
      <c r="E38" s="419">
        <v>1900000</v>
      </c>
      <c r="F38" s="418"/>
      <c r="G38" s="417">
        <v>1</v>
      </c>
      <c r="H38" s="415"/>
      <c r="I38" s="783" t="s">
        <v>168</v>
      </c>
      <c r="J38" s="784"/>
      <c r="K38" s="191">
        <f>SUM(K39)</f>
        <v>46000000</v>
      </c>
      <c r="L38" s="191">
        <f>SUM(L39)</f>
        <v>46000000</v>
      </c>
      <c r="M38" s="408">
        <f t="shared" si="5"/>
        <v>0</v>
      </c>
      <c r="N38" s="416">
        <f t="shared" si="4"/>
        <v>1</v>
      </c>
    </row>
    <row r="39" spans="1:14" ht="22.5" customHeight="1">
      <c r="D39" s="140"/>
      <c r="H39" s="415"/>
      <c r="I39" s="414"/>
      <c r="J39" s="413" t="s">
        <v>168</v>
      </c>
      <c r="K39" s="172">
        <v>46000000</v>
      </c>
      <c r="L39" s="172">
        <v>46000000</v>
      </c>
      <c r="M39" s="412">
        <f t="shared" si="5"/>
        <v>0</v>
      </c>
      <c r="N39" s="411">
        <f t="shared" si="4"/>
        <v>1</v>
      </c>
    </row>
    <row r="40" spans="1:14" ht="22.5" customHeight="1">
      <c r="D40" s="140"/>
      <c r="H40" s="796" t="s">
        <v>33</v>
      </c>
      <c r="I40" s="797"/>
      <c r="J40" s="797"/>
      <c r="K40" s="190">
        <f>+K41</f>
        <v>700000</v>
      </c>
      <c r="L40" s="190">
        <f>+L41</f>
        <v>200000</v>
      </c>
      <c r="M40" s="410">
        <f t="shared" si="5"/>
        <v>-500000</v>
      </c>
      <c r="N40" s="409">
        <f t="shared" si="4"/>
        <v>0.2857142857142857</v>
      </c>
    </row>
    <row r="41" spans="1:14" ht="22.5" customHeight="1">
      <c r="D41" s="140"/>
      <c r="H41" s="798"/>
      <c r="I41" s="800" t="s">
        <v>12</v>
      </c>
      <c r="J41" s="800"/>
      <c r="K41" s="162">
        <f>+K42</f>
        <v>700000</v>
      </c>
      <c r="L41" s="162">
        <f>+L42</f>
        <v>200000</v>
      </c>
      <c r="M41" s="408">
        <f t="shared" si="5"/>
        <v>-500000</v>
      </c>
      <c r="N41" s="343">
        <f t="shared" si="4"/>
        <v>0.2857142857142857</v>
      </c>
    </row>
    <row r="42" spans="1:14" ht="22.5" customHeight="1" thickBot="1">
      <c r="H42" s="799"/>
      <c r="I42" s="407"/>
      <c r="J42" s="406" t="s">
        <v>12</v>
      </c>
      <c r="K42" s="189">
        <v>700000</v>
      </c>
      <c r="L42" s="189">
        <v>200000</v>
      </c>
      <c r="M42" s="405">
        <f t="shared" si="5"/>
        <v>-500000</v>
      </c>
      <c r="N42" s="404">
        <f t="shared" si="4"/>
        <v>0.2857142857142857</v>
      </c>
    </row>
    <row r="43" spans="1:14" ht="22.5" customHeight="1">
      <c r="H43" s="403"/>
      <c r="I43" s="801"/>
      <c r="J43" s="801"/>
      <c r="K43" s="401"/>
      <c r="L43" s="402"/>
      <c r="M43" s="402"/>
      <c r="N43" s="232"/>
    </row>
    <row r="44" spans="1:14" ht="22.5" customHeight="1">
      <c r="L44" s="401"/>
    </row>
    <row r="45" spans="1:14" ht="22.5" customHeight="1">
      <c r="L45" s="401"/>
    </row>
    <row r="46" spans="1:14" ht="22.5" customHeight="1">
      <c r="H46" s="141"/>
      <c r="L46" s="401"/>
    </row>
    <row r="47" spans="1:14" ht="22.5" customHeight="1">
      <c r="H47" s="141"/>
    </row>
    <row r="48" spans="1:14" ht="22.5" customHeight="1">
      <c r="H48" s="141"/>
    </row>
    <row r="49" spans="8:14" ht="22.5" customHeight="1">
      <c r="H49" s="141"/>
    </row>
    <row r="50" spans="8:14" ht="22.5" customHeight="1">
      <c r="H50" s="141"/>
    </row>
    <row r="51" spans="8:14" ht="22.5" customHeight="1">
      <c r="H51" s="141"/>
    </row>
    <row r="52" spans="8:14" ht="22.5" customHeight="1">
      <c r="H52" s="141"/>
    </row>
    <row r="53" spans="8:14" ht="22.5" customHeight="1">
      <c r="H53" s="141"/>
    </row>
    <row r="54" spans="8:14" ht="22.5" customHeight="1">
      <c r="H54" s="141"/>
    </row>
    <row r="55" spans="8:14" ht="22.5" customHeight="1">
      <c r="H55" s="141"/>
      <c r="N55" s="119"/>
    </row>
    <row r="56" spans="8:14">
      <c r="H56" s="141"/>
      <c r="N56" s="119"/>
    </row>
    <row r="57" spans="8:14">
      <c r="H57" s="141"/>
      <c r="N57" s="119"/>
    </row>
    <row r="58" spans="8:14">
      <c r="H58" s="141"/>
      <c r="N58" s="119"/>
    </row>
    <row r="59" spans="8:14">
      <c r="H59" s="141"/>
      <c r="N59" s="119"/>
    </row>
    <row r="60" spans="8:14">
      <c r="H60" s="141"/>
      <c r="N60" s="119"/>
    </row>
    <row r="61" spans="8:14">
      <c r="H61" s="141"/>
      <c r="N61" s="119"/>
    </row>
    <row r="62" spans="8:14">
      <c r="H62" s="141"/>
      <c r="N62" s="119"/>
    </row>
    <row r="63" spans="8:14">
      <c r="H63" s="141"/>
      <c r="N63" s="119"/>
    </row>
    <row r="64" spans="8:14">
      <c r="H64" s="141"/>
      <c r="N64" s="119"/>
    </row>
    <row r="65" spans="7:14">
      <c r="G65" s="400"/>
      <c r="H65" s="141"/>
      <c r="N65" s="119"/>
    </row>
    <row r="66" spans="7:14">
      <c r="G66" s="400"/>
      <c r="H66" s="141"/>
      <c r="N66" s="119"/>
    </row>
    <row r="67" spans="7:14">
      <c r="G67" s="400"/>
      <c r="H67" s="141"/>
      <c r="J67" s="119"/>
      <c r="N67" s="119"/>
    </row>
    <row r="68" spans="7:14">
      <c r="G68" s="400"/>
      <c r="H68" s="141"/>
      <c r="J68" s="119"/>
      <c r="N68" s="119"/>
    </row>
    <row r="69" spans="7:14">
      <c r="G69" s="400"/>
      <c r="H69" s="141"/>
      <c r="J69" s="119"/>
      <c r="N69" s="119"/>
    </row>
    <row r="70" spans="7:14">
      <c r="G70" s="400"/>
      <c r="H70" s="141"/>
      <c r="J70" s="119"/>
      <c r="N70" s="119"/>
    </row>
    <row r="71" spans="7:14">
      <c r="H71" s="141"/>
      <c r="J71" s="119"/>
      <c r="N71" s="119"/>
    </row>
    <row r="72" spans="7:14">
      <c r="H72" s="141"/>
      <c r="J72" s="119"/>
      <c r="N72" s="119"/>
    </row>
  </sheetData>
  <mergeCells count="46">
    <mergeCell ref="H41:H42"/>
    <mergeCell ref="I43:J43"/>
    <mergeCell ref="I41:J41"/>
    <mergeCell ref="H40:J40"/>
    <mergeCell ref="A13:C13"/>
    <mergeCell ref="B14:C14"/>
    <mergeCell ref="I13:J13"/>
    <mergeCell ref="B37:B38"/>
    <mergeCell ref="I38:J38"/>
    <mergeCell ref="B23:C23"/>
    <mergeCell ref="H29:J29"/>
    <mergeCell ref="I30:J30"/>
    <mergeCell ref="A30:C30"/>
    <mergeCell ref="B31:C31"/>
    <mergeCell ref="H25:J25"/>
    <mergeCell ref="H26:H28"/>
    <mergeCell ref="A6:C6"/>
    <mergeCell ref="A36:A38"/>
    <mergeCell ref="B36:C36"/>
    <mergeCell ref="A23:A29"/>
    <mergeCell ref="B24:B29"/>
    <mergeCell ref="A35:C35"/>
    <mergeCell ref="I26:J26"/>
    <mergeCell ref="I27:J27"/>
    <mergeCell ref="I28:J28"/>
    <mergeCell ref="A1:N1"/>
    <mergeCell ref="A2:G2"/>
    <mergeCell ref="H2:N2"/>
    <mergeCell ref="A3:A4"/>
    <mergeCell ref="B3:B4"/>
    <mergeCell ref="C3:C4"/>
    <mergeCell ref="A5:C5"/>
    <mergeCell ref="H5:J5"/>
    <mergeCell ref="H6:J6"/>
    <mergeCell ref="B7:C7"/>
    <mergeCell ref="I7:J7"/>
    <mergeCell ref="A22:C22"/>
    <mergeCell ref="K3:K4"/>
    <mergeCell ref="L3:L4"/>
    <mergeCell ref="M3:N3"/>
    <mergeCell ref="D3:D4"/>
    <mergeCell ref="E3:E4"/>
    <mergeCell ref="F3:G3"/>
    <mergeCell ref="H3:H4"/>
    <mergeCell ref="I3:I4"/>
    <mergeCell ref="J3:J4"/>
  </mergeCells>
  <phoneticPr fontId="2" type="noConversion"/>
  <pageMargins left="0.55118110236220474" right="0.19685039370078741" top="0.78740157480314965" bottom="0.78740157480314965" header="0.31496062992125984" footer="0.31496062992125984"/>
  <pageSetup paperSize="9" firstPageNumber="2" orientation="landscape" useFirstPageNumber="1" horizontalDpi="4294967293" r:id="rId1"/>
  <headerFooter alignWithMargins="0">
    <oddFooter>&amp;R신명청소년방과후아카데미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25</vt:i4>
      </vt:variant>
      <vt:variant>
        <vt:lpstr>이름 지정된 범위</vt:lpstr>
      </vt:variant>
      <vt:variant>
        <vt:i4>7</vt:i4>
      </vt:variant>
    </vt:vector>
  </HeadingPairs>
  <TitlesOfParts>
    <vt:vector size="32" baseType="lpstr">
      <vt:lpstr>예산.결산</vt:lpstr>
      <vt:lpstr>가결산</vt:lpstr>
      <vt:lpstr>사랑채추경안</vt:lpstr>
      <vt:lpstr>전체</vt:lpstr>
      <vt:lpstr>추경경정예산총괄표 (2)</vt:lpstr>
      <vt:lpstr>세입명세서</vt:lpstr>
      <vt:lpstr>세출 명세서 (2)</vt:lpstr>
      <vt:lpstr>공생추경안</vt:lpstr>
      <vt:lpstr>전체 (2)</vt:lpstr>
      <vt:lpstr>추경경정예산총괄표</vt:lpstr>
      <vt:lpstr>세입명세서 (2)</vt:lpstr>
      <vt:lpstr>세출 명세서</vt:lpstr>
      <vt:lpstr>방카추경안</vt:lpstr>
      <vt:lpstr>세입세출 예산서</vt:lpstr>
      <vt:lpstr>추경예산총괄표</vt:lpstr>
      <vt:lpstr>세입명세서 (3)</vt:lpstr>
      <vt:lpstr>세출명세서</vt:lpstr>
      <vt:lpstr>법인26년예산총칙</vt:lpstr>
      <vt:lpstr>예산서</vt:lpstr>
      <vt:lpstr>사랑채26년예산총칙</vt:lpstr>
      <vt:lpstr>세입_세출 예산서  (2)</vt:lpstr>
      <vt:lpstr>공생26년예산총칙</vt:lpstr>
      <vt:lpstr>세입_세출 예산서</vt:lpstr>
      <vt:lpstr>방카26년예산총칙</vt:lpstr>
      <vt:lpstr>세입`세출 예산서</vt:lpstr>
      <vt:lpstr>가결산!Print_Titles</vt:lpstr>
      <vt:lpstr>'세입_세출 예산서'!Print_Titles</vt:lpstr>
      <vt:lpstr>'세입_세출 예산서  (2)'!Print_Titles</vt:lpstr>
      <vt:lpstr>'세입`세출 예산서'!Print_Titles</vt:lpstr>
      <vt:lpstr>'세입세출 예산서'!Print_Titles</vt:lpstr>
      <vt:lpstr>전체!Print_Titles</vt:lpstr>
      <vt:lpstr>'전체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2025-12-11T05:14:13Z</cp:lastPrinted>
  <dcterms:created xsi:type="dcterms:W3CDTF">2018-12-10T02:07:12Z</dcterms:created>
  <dcterms:modified xsi:type="dcterms:W3CDTF">2025-12-29T07:56:18Z</dcterms:modified>
</cp:coreProperties>
</file>